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895" windowHeight="9405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  <sheet name="第9表" sheetId="9" r:id="rId9"/>
    <sheet name="第10表" sheetId="10" r:id="rId10"/>
    <sheet name="第11表" sheetId="11" r:id="rId11"/>
    <sheet name="第12表" sheetId="12" r:id="rId12"/>
    <sheet name="第13表" sheetId="13" r:id="rId1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<sst xmlns="http://schemas.openxmlformats.org/spreadsheetml/2006/main" count="18944" uniqueCount="950">
  <si>
    <t>第１表　市町村別の商店数、従業者数、年間商品販売額</t>
  </si>
  <si>
    <t>総数</t>
  </si>
  <si>
    <t>卸売業</t>
  </si>
  <si>
    <t>　</t>
  </si>
  <si>
    <t>小売業</t>
  </si>
  <si>
    <t>市町村名</t>
  </si>
  <si>
    <t>商店数（店）</t>
  </si>
  <si>
    <t>従業者数</t>
  </si>
  <si>
    <t>年間商品販売額</t>
  </si>
  <si>
    <t>商店数</t>
  </si>
  <si>
    <t>売場面積</t>
  </si>
  <si>
    <t>計</t>
  </si>
  <si>
    <t>法人</t>
  </si>
  <si>
    <t>個人</t>
  </si>
  <si>
    <t>（人）</t>
  </si>
  <si>
    <t>（万円）</t>
  </si>
  <si>
    <t>（店）</t>
  </si>
  <si>
    <t>（㎡）</t>
  </si>
  <si>
    <t>県計</t>
  </si>
  <si>
    <t>市計</t>
  </si>
  <si>
    <t>郡計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</si>
  <si>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</si>
  <si>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</si>
  <si>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</si>
  <si>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</si>
  <si>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</si>
  <si>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</si>
  <si>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</si>
  <si>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</si>
  <si>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</si>
  <si>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宮</t>
  </si>
  <si>
    <t>清武町</t>
  </si>
  <si>
    <t>崎</t>
  </si>
  <si>
    <t>田野町</t>
  </si>
  <si>
    <t>郡</t>
  </si>
  <si>
    <t>佐土原町</t>
  </si>
  <si>
    <t>南</t>
  </si>
  <si>
    <t>那</t>
  </si>
  <si>
    <t>北郷町</t>
  </si>
  <si>
    <t>珂</t>
  </si>
  <si>
    <t>南郷町</t>
  </si>
  <si>
    <t>三股町</t>
  </si>
  <si>
    <t>北</t>
  </si>
  <si>
    <t>山之口町</t>
  </si>
  <si>
    <t>諸</t>
  </si>
  <si>
    <t>高城町</t>
  </si>
  <si>
    <t>県</t>
  </si>
  <si>
    <t>山田町</t>
  </si>
  <si>
    <t>高崎町</t>
  </si>
  <si>
    <t>西</t>
  </si>
  <si>
    <t>高原町</t>
  </si>
  <si>
    <t>野尻町</t>
  </si>
  <si>
    <t>須木村</t>
  </si>
  <si>
    <t>東</t>
  </si>
  <si>
    <t>高岡町</t>
  </si>
  <si>
    <t>国富町</t>
  </si>
  <si>
    <t>綾町</t>
  </si>
  <si>
    <t>高鍋町</t>
  </si>
  <si>
    <t>新富町</t>
  </si>
  <si>
    <t>児</t>
  </si>
  <si>
    <t>西米良村</t>
  </si>
  <si>
    <t>-</t>
  </si>
  <si>
    <t>湯</t>
  </si>
  <si>
    <t>木城町</t>
  </si>
  <si>
    <t>川南町</t>
  </si>
  <si>
    <t>都農町</t>
  </si>
  <si>
    <t>門川町</t>
  </si>
  <si>
    <t>東郷町</t>
  </si>
  <si>
    <t>南郷村</t>
  </si>
  <si>
    <t>西郷村</t>
  </si>
  <si>
    <t>臼</t>
  </si>
  <si>
    <t>北郷村</t>
  </si>
  <si>
    <t>杵</t>
  </si>
  <si>
    <t>北方町</t>
  </si>
  <si>
    <t>北川町</t>
  </si>
  <si>
    <t>北浦町</t>
  </si>
  <si>
    <t>諸塚村</t>
  </si>
  <si>
    <t>椎葉村</t>
  </si>
  <si>
    <t>高千穂町</t>
  </si>
  <si>
    <t>日之影町</t>
  </si>
  <si>
    <t>五ヶ瀬町</t>
  </si>
  <si>
    <t>　第２表　産業分類（細分類）別の商店数（経営組織別、従業者規模別）、従業者数、年間商品販売額、その他の収入額、商品手持額、売場面積</t>
  </si>
  <si>
    <t>　　</t>
  </si>
  <si>
    <t>産　業　分　類</t>
  </si>
  <si>
    <t>従業者規模区分</t>
  </si>
  <si>
    <t>経営組織</t>
  </si>
  <si>
    <t>年間商品</t>
  </si>
  <si>
    <t>その他の</t>
  </si>
  <si>
    <t>商品手持額</t>
  </si>
  <si>
    <t>１店当り</t>
  </si>
  <si>
    <t>一人当り</t>
  </si>
  <si>
    <t>１㎡当り</t>
  </si>
  <si>
    <t>産業</t>
  </si>
  <si>
    <t>１～</t>
  </si>
  <si>
    <t>３～</t>
  </si>
  <si>
    <t>５～</t>
  </si>
  <si>
    <t>10～</t>
  </si>
  <si>
    <t>20～</t>
  </si>
  <si>
    <t>30～</t>
  </si>
  <si>
    <t>50～</t>
  </si>
  <si>
    <t>100人</t>
  </si>
  <si>
    <t>販 売 額</t>
  </si>
  <si>
    <t>収 入 額</t>
  </si>
  <si>
    <t>分類</t>
  </si>
  <si>
    <t>２人</t>
  </si>
  <si>
    <t>４人</t>
  </si>
  <si>
    <t>９人</t>
  </si>
  <si>
    <t>19人</t>
  </si>
  <si>
    <t>29人</t>
  </si>
  <si>
    <t>49人</t>
  </si>
  <si>
    <t>99人</t>
  </si>
  <si>
    <t>以上</t>
  </si>
  <si>
    <t>　（人）</t>
  </si>
  <si>
    <t>　　　(万円）</t>
  </si>
  <si>
    <t>　（万円）</t>
  </si>
  <si>
    <t>　　（㎡）</t>
  </si>
  <si>
    <t>総　　数</t>
  </si>
  <si>
    <t>卸売業計</t>
  </si>
  <si>
    <t>各種商品卸売業</t>
  </si>
  <si>
    <t>その他の各種商品卸売業</t>
  </si>
  <si>
    <t>繊維・衣服等卸売業</t>
  </si>
  <si>
    <t>繊維品卸売業（衣服・身の回り品を除く）</t>
  </si>
  <si>
    <t>繊維原料卸売業（生糸・繭を除く）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</si>
  <si>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</si>
  <si>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</si>
  <si>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</si>
  <si>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</si>
  <si>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</si>
  <si>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</si>
  <si>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</si>
  <si>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</si>
  <si>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</si>
  <si>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その他の衣服・身の回り品卸売業</t>
  </si>
  <si>
    <t>飲食料品卸売業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</si>
  <si>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</si>
  <si>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</si>
  <si>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</si>
  <si>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</si>
  <si>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</si>
  <si>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</si>
  <si>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</si>
  <si>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</si>
  <si>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</si>
  <si>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</si>
  <si>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</si>
  <si>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</si>
  <si>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</si>
  <si>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</t>
  </si>
  <si>
    <t>　　　　　　　（気密容器入りのもの）</t>
  </si>
  <si>
    <t>菓子・パン類卸売業</t>
  </si>
  <si>
    <t>清涼飲料卸売業</t>
  </si>
  <si>
    <t>茶類卸売業</t>
  </si>
  <si>
    <t>その他の食料・飲料卸売業</t>
  </si>
  <si>
    <t>建築材料，鉱物・金属材料等卸売業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</si>
  <si>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</si>
  <si>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</si>
  <si>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</si>
  <si>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</si>
  <si>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</si>
  <si>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</si>
  <si>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</si>
  <si>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染料・顔料卸売業</t>
  </si>
  <si>
    <t>火薬類卸売業</t>
  </si>
  <si>
    <t>その他の化学製品卸売業</t>
  </si>
  <si>
    <t>鉱物・金属材料卸売業</t>
  </si>
  <si>
    <t>石油卸売業</t>
  </si>
  <si>
    <t>非金属鉱物卸売業（石炭，石油を除く）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</si>
  <si>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</si>
  <si>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</si>
  <si>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</si>
  <si>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</si>
  <si>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</si>
  <si>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　第２表　産業分類（細分類）別の商店数（経営組織別、従業者規模別）、従業者数、年間商品販売額、その他の収　入額、商品手持額、売場面積　（つづき）</t>
  </si>
  <si>
    <t xml:space="preserve"> 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</si>
  <si>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</si>
  <si>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</si>
  <si>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</si>
  <si>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</si>
  <si>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</si>
  <si>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</si>
  <si>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</si>
  <si>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</si>
  <si>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</si>
  <si>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</si>
  <si>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</si>
  <si>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</si>
  <si>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</t>
  </si>
  <si>
    <t>電気機械器具卸売業</t>
  </si>
  <si>
    <t>家庭用電気機械器具卸売業</t>
  </si>
  <si>
    <t>　　　（家庭用電気機械器具を除く）</t>
  </si>
  <si>
    <t>その他の機械器具卸売業</t>
  </si>
  <si>
    <t>輸送用機械器具卸売業</t>
  </si>
  <si>
    <t>　　　　　　　　　（自動車を除く）</t>
  </si>
  <si>
    <t>精密機械器具卸売業</t>
  </si>
  <si>
    <t>医療用機械器具卸売業</t>
  </si>
  <si>
    <t>　　　　　（歯科用機械器具を含む）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</si>
  <si>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</si>
  <si>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</si>
  <si>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</si>
  <si>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</si>
  <si>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</si>
  <si>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</si>
  <si>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</si>
  <si>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</si>
  <si>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</si>
  <si>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</si>
  <si>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</si>
  <si>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</si>
  <si>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</si>
  <si>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代理商，仲立業</t>
  </si>
  <si>
    <t>他に分類されない卸売業</t>
  </si>
  <si>
    <t>紙・紙製品卸売業</t>
  </si>
  <si>
    <t>金物卸売業</t>
  </si>
  <si>
    <t>薪炭卸売業</t>
  </si>
  <si>
    <t>肥料・飼料卸売業</t>
  </si>
  <si>
    <t>スポーツ用品・娯楽用品</t>
  </si>
  <si>
    <t>　　　　　　　　　・がん具卸売業</t>
  </si>
  <si>
    <t>たばこ卸売業</t>
  </si>
  <si>
    <t>貴金属製品卸売業（宝石を含む）</t>
  </si>
  <si>
    <t>他に分類されないその他の卸売業</t>
  </si>
  <si>
    <t>小　売　業　計</t>
  </si>
  <si>
    <t>各種商品小売業</t>
  </si>
  <si>
    <t>百貨店</t>
  </si>
  <si>
    <t>その他の各種商品小売業</t>
  </si>
  <si>
    <t>　　　　　（従業者常時５０人未満）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</si>
  <si>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</si>
  <si>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</si>
  <si>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</si>
  <si>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</si>
  <si>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</si>
  <si>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男子服小売業（製造小売）</t>
  </si>
  <si>
    <t>男子服小売業（製造小売でないもの）</t>
  </si>
  <si>
    <t>婦人・子供服小売業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</si>
  <si>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</si>
  <si>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</si>
  <si>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</si>
  <si>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</si>
  <si>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</si>
  <si>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</si>
  <si>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</t>
  </si>
  <si>
    <t>　　　　　・衣服・身の回り品小売業</t>
  </si>
  <si>
    <t>飲食料品小売業</t>
  </si>
  <si>
    <t>各種食料品小売業</t>
  </si>
  <si>
    <t>酒小売業</t>
  </si>
  <si>
    <t>食肉小売業</t>
  </si>
  <si>
    <t>食肉小売業（卵，鳥肉を除く）</t>
  </si>
  <si>
    <t>卵，鳥肉小売業</t>
  </si>
  <si>
    <t>鮮魚小売業</t>
  </si>
  <si>
    <t>乾物小売業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</si>
  <si>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</si>
  <si>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</si>
  <si>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</si>
  <si>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</si>
  <si>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</si>
  <si>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</si>
  <si>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</si>
  <si>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</si>
  <si>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</si>
  <si>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</si>
  <si>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牛乳小売業</t>
  </si>
  <si>
    <t>料理品小売業</t>
  </si>
  <si>
    <t>茶小売業</t>
  </si>
  <si>
    <t>豆腐・かまぼこ等加工食品小売業</t>
  </si>
  <si>
    <t>　　　　　　　　　　　（製造小売）</t>
  </si>
  <si>
    <t>　　　　　　（製造小売でないもの）</t>
  </si>
  <si>
    <t>他に分類されない飲食料品小売業</t>
  </si>
  <si>
    <t>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</si>
  <si>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</si>
  <si>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</si>
  <si>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</si>
  <si>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</si>
  <si>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</t>
  </si>
  <si>
    <t>　　　　　（原動機付自転車を含む）</t>
  </si>
  <si>
    <t>自転車小売業</t>
  </si>
  <si>
    <t>家具・じゅう器・家庭用機械器具小売業</t>
  </si>
  <si>
    <t>家具・建具・畳小売業</t>
  </si>
  <si>
    <t>家具小売業（製造小売）</t>
  </si>
  <si>
    <t>家具小売業（製造小売でないもの）</t>
  </si>
  <si>
    <t>建具小売業（製造小売）</t>
  </si>
  <si>
    <t>建具小売業（製造小売でないもの）</t>
  </si>
  <si>
    <t>畳小売業（製造小売）</t>
  </si>
  <si>
    <t>畳小売業（製造小売でないもの）</t>
  </si>
  <si>
    <t>宗教用具小売業（製造小売）</t>
  </si>
  <si>
    <t>宗教用具小売業（製造小売でないもの）</t>
  </si>
  <si>
    <t>金物・荒物小売業</t>
  </si>
  <si>
    <t>金物小売業</t>
  </si>
  <si>
    <t>荒物小売業</t>
  </si>
  <si>
    <t>陶磁器・ガラス器小売業</t>
  </si>
  <si>
    <t>家庭用機械器具小売業</t>
  </si>
  <si>
    <t>家庭用電気機械器具小売業</t>
  </si>
  <si>
    <t>その他のじゅう器小売業</t>
  </si>
  <si>
    <t>その他の小売業</t>
  </si>
  <si>
    <t>医薬品・化粧品小売業</t>
  </si>
  <si>
    <t>医薬品小売業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</si>
  <si>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</si>
  <si>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</si>
  <si>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</si>
  <si>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</si>
  <si>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</si>
  <si>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</si>
  <si>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</si>
  <si>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</si>
  <si>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</si>
  <si>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</si>
  <si>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</si>
  <si>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</si>
  <si>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</t>
  </si>
  <si>
    <t>　　　　　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</si>
  <si>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</si>
  <si>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</si>
  <si>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</si>
  <si>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</si>
  <si>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</si>
  <si>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中古品小売業（他に分類されないもの）</t>
  </si>
  <si>
    <t>骨とう品小売業</t>
  </si>
  <si>
    <t>その他の中古品小売業</t>
  </si>
  <si>
    <t>　　　　　（他に分類されないもの）</t>
  </si>
  <si>
    <t>他に分類されない小売業</t>
  </si>
  <si>
    <t>たばこ・喫煙具専門小売業</t>
  </si>
  <si>
    <t>花・植木小売業</t>
  </si>
  <si>
    <t>建築材料小売業</t>
  </si>
  <si>
    <t>貴金属製品小売業（宝石を含む）</t>
  </si>
  <si>
    <t>他に分類されないその他の小売業</t>
  </si>
  <si>
    <t>第３表　市町村別、産業分類（小分類）別の商店数、従業者数、年間商品販売額</t>
  </si>
  <si>
    <t>第３表　市町村別、産業分類（小分類）別の商店数、従業者数、年間商品販売額　（つづき）</t>
  </si>
  <si>
    <t>　　　　総　　　　数</t>
  </si>
  <si>
    <t>48　各種商品卸売業</t>
  </si>
  <si>
    <t>481　各種商品卸売業</t>
  </si>
  <si>
    <t>49　繊維・衣服等卸売業</t>
  </si>
  <si>
    <t>491　繊維品卸売業</t>
  </si>
  <si>
    <t>492　衣服・身の回り品卸売業</t>
  </si>
  <si>
    <t>50　飲食料品卸売業</t>
  </si>
  <si>
    <t>501　農畜産物・水産物卸売業</t>
  </si>
  <si>
    <t>502　食料・飲料卸売業</t>
  </si>
  <si>
    <t>51　建築材料・鉱物</t>
  </si>
  <si>
    <t>511　建築材料卸売業</t>
  </si>
  <si>
    <t>512　化学製品卸売業</t>
  </si>
  <si>
    <t>513　鉱物・金属材料卸売業</t>
  </si>
  <si>
    <t>514　再生資源卸売業</t>
  </si>
  <si>
    <t>52　機械器具卸売業</t>
  </si>
  <si>
    <t>521　一般機械器具卸売業</t>
  </si>
  <si>
    <t>522　自動車卸売業</t>
  </si>
  <si>
    <t>523　電気機械器具卸売業</t>
  </si>
  <si>
    <t>529　その他の機械器具卸売業</t>
  </si>
  <si>
    <t>53　その他の卸売業</t>
  </si>
  <si>
    <t>531　家具・建具</t>
  </si>
  <si>
    <t>532　医薬品・化粧品等卸売業</t>
  </si>
  <si>
    <t>533　代理業・仲立業</t>
  </si>
  <si>
    <t>539　他に分類されない卸売業</t>
  </si>
  <si>
    <t>小売業計</t>
  </si>
  <si>
    <t>54　各種商品小売業</t>
  </si>
  <si>
    <t>541　百貨店</t>
  </si>
  <si>
    <t>549　その他の各種商品小売業</t>
  </si>
  <si>
    <t>55　織物・衣服</t>
  </si>
  <si>
    <t>551　呉服・服地・寝具小売業</t>
  </si>
  <si>
    <t>552　男子服小売業</t>
  </si>
  <si>
    <t>553　婦人・子供服小売業</t>
  </si>
  <si>
    <t>554　靴・履物小売業</t>
  </si>
  <si>
    <t>559　その他の織物・衣服</t>
  </si>
  <si>
    <t>56　飲食料品小売業</t>
  </si>
  <si>
    <t>561　各種食料品小売業</t>
  </si>
  <si>
    <t>562　酒小売業</t>
  </si>
  <si>
    <t>563　食肉小売業</t>
  </si>
  <si>
    <t>564　鮮魚小売業</t>
  </si>
  <si>
    <t>565　乾物小売業</t>
  </si>
  <si>
    <t>566　野菜・果実小売業</t>
  </si>
  <si>
    <t>567　菓子・パン小売業</t>
  </si>
  <si>
    <t>568　米穀類小売業</t>
  </si>
  <si>
    <t>569　その他の飲食料品小売業</t>
  </si>
  <si>
    <t>57　自動車・自転車小売業</t>
  </si>
  <si>
    <t>571　自動車小売業</t>
  </si>
  <si>
    <t>572　自転車小売業</t>
  </si>
  <si>
    <t>58　家具・じゅう器</t>
  </si>
  <si>
    <t>581　家具・建具・畳小売業</t>
  </si>
  <si>
    <t>582　金物・荒物小売業</t>
  </si>
  <si>
    <t>583　陶磁器・ガラス器小売業</t>
  </si>
  <si>
    <t>584　家庭用機械器具小売業</t>
  </si>
  <si>
    <t>589　その他のじゅう器小売業</t>
  </si>
  <si>
    <t>59　その他の小売業</t>
  </si>
  <si>
    <t>591　医薬品・化粧品小売業</t>
  </si>
  <si>
    <t>592　農耕用品小売業</t>
  </si>
  <si>
    <t>593　燃料小売業</t>
  </si>
  <si>
    <t>594　書籍・文房具小売業</t>
  </si>
  <si>
    <t>595　スポーツ用品・がん具</t>
  </si>
  <si>
    <t>596　写真機・写真材料小売業</t>
  </si>
  <si>
    <t>597　時計・眼鏡</t>
  </si>
  <si>
    <t>598　中古品小売業</t>
  </si>
  <si>
    <t>599　他に分類されない小売業</t>
  </si>
  <si>
    <t>　　　　・金属材料等卸売業</t>
  </si>
  <si>
    <t>　　　　・じゅう器等卸売業</t>
  </si>
  <si>
    <t>　　　・身の回り品小売業</t>
  </si>
  <si>
    <t>　　　　　・身の回り品小売業</t>
  </si>
  <si>
    <t>　　　・家庭用機械器具小売業</t>
  </si>
  <si>
    <t>　　・娯楽用品・楽器等小売業</t>
  </si>
  <si>
    <t>　　　・光学機械小売業</t>
  </si>
  <si>
    <t>　　（他に分類されないもの）</t>
  </si>
  <si>
    <t>区　分</t>
  </si>
  <si>
    <t xml:space="preserve"> 商店数</t>
  </si>
  <si>
    <t xml:space="preserve"> （店）</t>
  </si>
  <si>
    <t>第４表　市町村別、産業分類別の商店数（従業者規模別）、従業者数、年間商品販売額、その他の収入額、商品手　持額、売場面積</t>
  </si>
  <si>
    <t>（宮　崎　市）</t>
  </si>
  <si>
    <t>　　　　　　　　　　商　　　　　　店　　　　　　数</t>
  </si>
  <si>
    <t>　　　　　年間商品販売額</t>
  </si>
  <si>
    <t>　産　業　分　類</t>
  </si>
  <si>
    <t>　　　従　　業　　者　　規　　模　　区　　分</t>
  </si>
  <si>
    <t>１人当り</t>
  </si>
  <si>
    <t>51　建築材料，鉱物・金属材料等卸売業</t>
  </si>
  <si>
    <t>531　家具・建具・じゅう器等卸売業</t>
  </si>
  <si>
    <t>533　代理商，仲立業</t>
  </si>
  <si>
    <t>55　織物・衣服・身の回り品小売業</t>
  </si>
  <si>
    <t>559　その他の織物・衣服・身の回り品小売業</t>
  </si>
  <si>
    <t>58　家具・じゅう器・家庭用機械器具小売業</t>
  </si>
  <si>
    <t>595  ｽﾎﾟｰﾂ用品・がん具・娯楽用品・楽器小売業</t>
  </si>
  <si>
    <t>597　時計・眼鏡・光学機械小売業</t>
  </si>
  <si>
    <t>598　中古品小売業（他に分類されないもの）</t>
  </si>
  <si>
    <t>（都　城　市）</t>
  </si>
  <si>
    <t>（延　岡　市）</t>
  </si>
  <si>
    <t>（日　南　市）</t>
  </si>
  <si>
    <t>（小　林　市）</t>
  </si>
  <si>
    <t>（日　向　市）</t>
  </si>
  <si>
    <t>（串　間　市）</t>
  </si>
  <si>
    <t>（西　都　市）</t>
  </si>
  <si>
    <t>（え　び　の　市）</t>
  </si>
  <si>
    <t>（清　武　町）</t>
  </si>
  <si>
    <t>（田　野　町）</t>
  </si>
  <si>
    <t>（佐　土　原　町）</t>
  </si>
  <si>
    <t>（北　郷　町）</t>
  </si>
  <si>
    <t>（南　郷　町）</t>
  </si>
  <si>
    <t>（三　股　町）</t>
  </si>
  <si>
    <t>（山　之　口　町）</t>
  </si>
  <si>
    <t>（高　城　町）</t>
  </si>
  <si>
    <t>（山　田　町）</t>
  </si>
  <si>
    <t>（高　崎　町）</t>
  </si>
  <si>
    <t>（高　原　町）</t>
  </si>
  <si>
    <t>（野　尻　町）</t>
  </si>
  <si>
    <t>（須　木　村）</t>
  </si>
  <si>
    <t>（高　岡　町）</t>
  </si>
  <si>
    <t>（国　富　町）</t>
  </si>
  <si>
    <t>（綾　町）</t>
  </si>
  <si>
    <t>（高　鍋　町）</t>
  </si>
  <si>
    <t>（新　富　町）</t>
  </si>
  <si>
    <t>（西　米　良　村）</t>
  </si>
  <si>
    <t>（木　城　町）</t>
  </si>
  <si>
    <t>（川　南　町）</t>
  </si>
  <si>
    <t>（都　農　町）</t>
  </si>
  <si>
    <t>（門　川　町）</t>
  </si>
  <si>
    <t>（東　郷　町）</t>
  </si>
  <si>
    <t>（南　郷　村）</t>
  </si>
  <si>
    <t>（西　郷　村）</t>
  </si>
  <si>
    <t>（北　郷　村）</t>
  </si>
  <si>
    <t>（北　方　町）</t>
  </si>
  <si>
    <t>（北　川　町）</t>
  </si>
  <si>
    <t>（北　浦　町）</t>
  </si>
  <si>
    <t>（諸　塚　村）</t>
  </si>
  <si>
    <t>（椎　葉　村）</t>
  </si>
  <si>
    <t>（高　千　穂　町）</t>
  </si>
  <si>
    <t>（日　之　影　町）</t>
  </si>
  <si>
    <t>（五　ヶ　瀬　町）</t>
  </si>
  <si>
    <t>第５表　産業分類（小分類）別、売場面積規模別の商店数、従業者数、年間商品販売額【小売業】</t>
  </si>
  <si>
    <t>第５表　産業分類（小分類）別、売場面積規模別の商店数、従業者数、年間商品販売額【小売業】　　　（つづき）</t>
  </si>
  <si>
    <t>　　合　　　　　　　　　計</t>
  </si>
  <si>
    <t>１　９　㎡　以　下</t>
  </si>
  <si>
    <t>　２０　～　４９㎡</t>
  </si>
  <si>
    <t>　５０　～　９９㎡</t>
  </si>
  <si>
    <t>　１００　～　１９９㎡</t>
  </si>
  <si>
    <t>２００  　～　４９９㎡</t>
  </si>
  <si>
    <t>　５００　～　１，４９９㎡</t>
  </si>
  <si>
    <t>１，５００　㎡　以　上</t>
  </si>
  <si>
    <t>構成比</t>
  </si>
  <si>
    <t>販売額</t>
  </si>
  <si>
    <t>（％）</t>
  </si>
  <si>
    <t>第６表　産業分類（小分類）別、年間商品販売額階層別の商店数、従業者数、年間商品販売額【代理商，仲立　業を除く】</t>
  </si>
  <si>
    <t>第６表　産業分類（小分類）別、年間商品販売額階層別の商店数、従業者数、年間商品販売額【代理商，仲立　業を除く】　　（つづき）</t>
  </si>
  <si>
    <t>合　　計</t>
  </si>
  <si>
    <t>９９万円以下</t>
  </si>
  <si>
    <t>１００～１９９万円</t>
  </si>
  <si>
    <t>２００～４９９万円</t>
  </si>
  <si>
    <t>５００～９９９万円</t>
  </si>
  <si>
    <t>１０００～４９９９万円</t>
  </si>
  <si>
    <t>５０００～９９９９万円</t>
  </si>
  <si>
    <t>１億～４億９９９９万円</t>
  </si>
  <si>
    <t>５億～９億９９９９万円</t>
  </si>
  <si>
    <t>１０億円以上</t>
  </si>
  <si>
    <t>産業分類</t>
  </si>
  <si>
    <t>第７表　産業分類（中分類）別、従業者規模別の商店数、従業者数、年間商品販売額</t>
  </si>
  <si>
    <t>　【代理商，仲立業を除く】</t>
  </si>
  <si>
    <t>従業者規模別</t>
  </si>
  <si>
    <t>従業者数（人）</t>
  </si>
  <si>
    <t>年間商品販売額（万円）</t>
  </si>
  <si>
    <t>１～２人</t>
  </si>
  <si>
    <t>３～４人</t>
  </si>
  <si>
    <t>５～６人</t>
  </si>
  <si>
    <t>１０～１９人</t>
  </si>
  <si>
    <t>２０～２９人</t>
  </si>
  <si>
    <t>３０～４９人</t>
  </si>
  <si>
    <t>５０～９９人</t>
  </si>
  <si>
    <t>１００人以上</t>
  </si>
  <si>
    <t>各種商品</t>
  </si>
  <si>
    <t>織物・衣服</t>
  </si>
  <si>
    <t>・身の回り品</t>
  </si>
  <si>
    <t>繊維・衣服等</t>
  </si>
  <si>
    <t>飲食料品</t>
  </si>
  <si>
    <t>自動車・自転車</t>
  </si>
  <si>
    <t>建築材料、鉱物</t>
  </si>
  <si>
    <t>家具・じゅう器</t>
  </si>
  <si>
    <t>　・金属材料等</t>
  </si>
  <si>
    <t>・家庭用機械器具</t>
  </si>
  <si>
    <t>機械器具</t>
  </si>
  <si>
    <t>第８表　産業分類（中分類）別、経営組織別の商店数、従業者数、年間商品販売額</t>
  </si>
  <si>
    <t>　　計</t>
  </si>
  <si>
    <t>法　人　　計</t>
  </si>
  <si>
    <t>会　　　　社</t>
  </si>
  <si>
    <t>農　　　　協</t>
  </si>
  <si>
    <t>生　　　　協</t>
  </si>
  <si>
    <t>その他の組合</t>
  </si>
  <si>
    <t>その他の法人</t>
  </si>
  <si>
    <t>個　　　　人</t>
  </si>
  <si>
    <t>第９表　産業分類（小分類）別、販売方法別の商店数、年間商品販売額</t>
  </si>
  <si>
    <t>販売方法別</t>
  </si>
  <si>
    <t>現金販売</t>
  </si>
  <si>
    <t>割賦販売</t>
  </si>
  <si>
    <t>掛売その他</t>
  </si>
  <si>
    <t>総販売額</t>
  </si>
  <si>
    <t>適　用</t>
  </si>
  <si>
    <t>第１０表　産業分類（小分類）別、開設年別の商店数</t>
  </si>
  <si>
    <t>第１０表　産業分類（小分類）別、開設年別の商店数　（つづき）</t>
  </si>
  <si>
    <t>開　　　　設　　　　年　　　　別　　　　商　　　　店　　　　数</t>
  </si>
  <si>
    <t>昭和１９年以前</t>
  </si>
  <si>
    <t>昭和２０～２９年</t>
  </si>
  <si>
    <t>昭和３０～３９年</t>
  </si>
  <si>
    <t>昭和４０～４９年</t>
  </si>
  <si>
    <t>昭和５０～５９年</t>
  </si>
  <si>
    <t>昭和６０～平成３年</t>
  </si>
  <si>
    <t>平成４年</t>
  </si>
  <si>
    <t>平成５年</t>
  </si>
  <si>
    <t>平成６年</t>
  </si>
  <si>
    <t>平成７年</t>
  </si>
  <si>
    <t>平成８年</t>
  </si>
  <si>
    <t>平成９年</t>
  </si>
  <si>
    <t>第１１表　商品分類別年間商品販売額</t>
  </si>
  <si>
    <t>取扱商店数</t>
  </si>
  <si>
    <t>　　　　　商　　品　　分　　類</t>
  </si>
  <si>
    <t>　　（店）</t>
  </si>
  <si>
    <t>　　　（万円）</t>
  </si>
  <si>
    <t>総計</t>
  </si>
  <si>
    <t>卸売計</t>
  </si>
  <si>
    <t>繊維・衣服等卸売</t>
  </si>
  <si>
    <t>49111</t>
  </si>
  <si>
    <t>生糸・繭</t>
  </si>
  <si>
    <t>49123</t>
  </si>
  <si>
    <t>化学繊維</t>
  </si>
  <si>
    <t>49129</t>
  </si>
  <si>
    <t>他の繊維原料</t>
  </si>
  <si>
    <t>49131</t>
  </si>
  <si>
    <t>糸</t>
  </si>
  <si>
    <t>49141</t>
  </si>
  <si>
    <t>織物</t>
  </si>
  <si>
    <t>49211</t>
  </si>
  <si>
    <t>男子服</t>
  </si>
  <si>
    <t>49221</t>
  </si>
  <si>
    <t>婦人・子供服</t>
  </si>
  <si>
    <t>49231</t>
  </si>
  <si>
    <t>下着類</t>
  </si>
  <si>
    <t>49241</t>
  </si>
  <si>
    <t>寝具類</t>
  </si>
  <si>
    <t>49251</t>
  </si>
  <si>
    <t>靴</t>
  </si>
  <si>
    <t>49261</t>
  </si>
  <si>
    <t>履物（靴を除く）</t>
  </si>
  <si>
    <t>49271</t>
  </si>
  <si>
    <t>かばん・袋物</t>
  </si>
  <si>
    <t>49291</t>
  </si>
  <si>
    <t>他の衣服・身の回り品</t>
  </si>
  <si>
    <t>飲食料品卸売</t>
  </si>
  <si>
    <t>50111</t>
  </si>
  <si>
    <t>米麦</t>
  </si>
  <si>
    <t>50121</t>
  </si>
  <si>
    <t>雑穀・豆類</t>
  </si>
  <si>
    <t>50131</t>
  </si>
  <si>
    <t>野菜</t>
  </si>
  <si>
    <t>50141</t>
  </si>
  <si>
    <t>果実</t>
  </si>
  <si>
    <t>50151</t>
  </si>
  <si>
    <t>食肉</t>
  </si>
  <si>
    <t>50161</t>
  </si>
  <si>
    <t>生鮮魚介</t>
  </si>
  <si>
    <t>50191</t>
  </si>
  <si>
    <t>他の農畜産物・水産物</t>
  </si>
  <si>
    <t>50211</t>
  </si>
  <si>
    <t>砂糖</t>
  </si>
  <si>
    <t>50221</t>
  </si>
  <si>
    <t>味そ・しょう油</t>
  </si>
  <si>
    <t>50231</t>
  </si>
  <si>
    <t>酒類</t>
  </si>
  <si>
    <t>50241</t>
  </si>
  <si>
    <t>乾物</t>
  </si>
  <si>
    <t>50251</t>
  </si>
  <si>
    <t>缶詰・瓶詰食品</t>
  </si>
  <si>
    <t>50261</t>
  </si>
  <si>
    <t>菓子・パン類</t>
  </si>
  <si>
    <t>50271</t>
  </si>
  <si>
    <t>清涼飲料</t>
  </si>
  <si>
    <t>50281</t>
  </si>
  <si>
    <t>茶類</t>
  </si>
  <si>
    <t>50291</t>
  </si>
  <si>
    <t>牛乳・乳製品</t>
  </si>
  <si>
    <t>50299</t>
  </si>
  <si>
    <t>他の食料・飲料</t>
  </si>
  <si>
    <t>建築材料・鉱物・金属材料等卸売</t>
  </si>
  <si>
    <t>51111</t>
  </si>
  <si>
    <t>木材・竹材</t>
  </si>
  <si>
    <t>51121</t>
  </si>
  <si>
    <t>セメント</t>
  </si>
  <si>
    <t>51131</t>
  </si>
  <si>
    <t>板ガラス</t>
  </si>
  <si>
    <t>51191</t>
  </si>
  <si>
    <t>他の建築材料</t>
  </si>
  <si>
    <t>51211</t>
  </si>
  <si>
    <t>塗料</t>
  </si>
  <si>
    <t>51221</t>
  </si>
  <si>
    <t>染料・顔料</t>
  </si>
  <si>
    <t>51231</t>
  </si>
  <si>
    <t>油脂・ろう</t>
  </si>
  <si>
    <t>51241</t>
  </si>
  <si>
    <t>火薬類</t>
  </si>
  <si>
    <t>51291</t>
  </si>
  <si>
    <t>他の化学製品</t>
  </si>
  <si>
    <t>51311</t>
  </si>
  <si>
    <t>石炭</t>
  </si>
  <si>
    <t>51322</t>
  </si>
  <si>
    <t>揮発油</t>
  </si>
  <si>
    <t>51325</t>
  </si>
  <si>
    <t>灯油</t>
  </si>
  <si>
    <t>51326</t>
  </si>
  <si>
    <t>軽油</t>
  </si>
  <si>
    <t>51327</t>
  </si>
  <si>
    <t>重油</t>
  </si>
  <si>
    <t>51328</t>
  </si>
  <si>
    <t>液化石油ガス（ＬＰＧ）</t>
  </si>
  <si>
    <t>51329</t>
  </si>
  <si>
    <t>他の石油</t>
  </si>
  <si>
    <t>51341</t>
  </si>
  <si>
    <t>非金属鉱物</t>
  </si>
  <si>
    <t>51351</t>
  </si>
  <si>
    <t>鉄鋼粗製品</t>
  </si>
  <si>
    <t>51352</t>
  </si>
  <si>
    <t>鉄鋼一次製品</t>
  </si>
  <si>
    <t>51359</t>
  </si>
  <si>
    <t>他の鉄鋼製品</t>
  </si>
  <si>
    <t>51361</t>
  </si>
  <si>
    <t>非鉄金属地金</t>
  </si>
  <si>
    <t>51362</t>
  </si>
  <si>
    <t>非鉄金属製品</t>
  </si>
  <si>
    <t>51411</t>
  </si>
  <si>
    <t>空瓶・空缶等空容器</t>
  </si>
  <si>
    <t>51421</t>
  </si>
  <si>
    <t>鉄スクラップ</t>
  </si>
  <si>
    <t>51431</t>
  </si>
  <si>
    <t>非鉄金属スクラップ</t>
  </si>
  <si>
    <t>51441</t>
  </si>
  <si>
    <t>古紙</t>
  </si>
  <si>
    <t>51491</t>
  </si>
  <si>
    <t>繊維ウエィスト</t>
  </si>
  <si>
    <t>51499</t>
  </si>
  <si>
    <t>他の再生資源</t>
  </si>
  <si>
    <t>機械器具卸売</t>
  </si>
  <si>
    <t>52111</t>
  </si>
  <si>
    <t>農業用機械器具</t>
  </si>
  <si>
    <t>52121</t>
  </si>
  <si>
    <t>建設機械・鉱山機械</t>
  </si>
  <si>
    <t>52131</t>
  </si>
  <si>
    <t>金属加工機械</t>
  </si>
  <si>
    <t>52141</t>
  </si>
  <si>
    <t>事務用機械器具</t>
  </si>
  <si>
    <t>52191</t>
  </si>
  <si>
    <t>はん用内燃機関</t>
  </si>
  <si>
    <t>52192</t>
  </si>
  <si>
    <t>繊維機械器具</t>
  </si>
  <si>
    <t>52193</t>
  </si>
  <si>
    <t>ポンプ・圧縮機</t>
  </si>
  <si>
    <t>52194</t>
  </si>
  <si>
    <t>ミシン</t>
  </si>
  <si>
    <t>52199</t>
  </si>
  <si>
    <t>その他の一般機械器具</t>
  </si>
  <si>
    <t>52211</t>
  </si>
  <si>
    <t>乗用車</t>
  </si>
  <si>
    <t>52212</t>
  </si>
  <si>
    <t>トラック</t>
  </si>
  <si>
    <t>52213</t>
  </si>
  <si>
    <t>二輪自動車</t>
  </si>
  <si>
    <t>52219</t>
  </si>
  <si>
    <t>他の自動車</t>
  </si>
  <si>
    <t>52221</t>
  </si>
  <si>
    <t>自動車部分品・附属品</t>
  </si>
  <si>
    <t>52311</t>
  </si>
  <si>
    <t>家庭用電気機械器具</t>
  </si>
  <si>
    <t>52321</t>
  </si>
  <si>
    <t>電気機械器具（家庭用電気機械器具を除く）</t>
  </si>
  <si>
    <t>52911</t>
  </si>
  <si>
    <t>自転車</t>
  </si>
  <si>
    <t>52919</t>
  </si>
  <si>
    <t>他の輸送用機械器具（自動車を除く）</t>
  </si>
  <si>
    <t>52921</t>
  </si>
  <si>
    <t>写真機</t>
  </si>
  <si>
    <t>52922</t>
  </si>
  <si>
    <t>時計</t>
  </si>
  <si>
    <t>52929</t>
  </si>
  <si>
    <t>他の精密機械器具</t>
  </si>
  <si>
    <t>52931</t>
  </si>
  <si>
    <t>医療用機械器具（歯科用機械器具を除く）</t>
  </si>
  <si>
    <t>その他の卸売</t>
  </si>
  <si>
    <t>53111</t>
  </si>
  <si>
    <t>家具・建具</t>
  </si>
  <si>
    <t>53121</t>
  </si>
  <si>
    <t>荒物</t>
  </si>
  <si>
    <t>53131</t>
  </si>
  <si>
    <t>畳</t>
  </si>
  <si>
    <t>53141</t>
  </si>
  <si>
    <t>室内装飾繊維品</t>
  </si>
  <si>
    <t>53151</t>
  </si>
  <si>
    <t>ガラス器</t>
  </si>
  <si>
    <t>53152</t>
  </si>
  <si>
    <t>陶磁器</t>
  </si>
  <si>
    <t>53191</t>
  </si>
  <si>
    <t>他のじゅう器</t>
  </si>
  <si>
    <t>53211</t>
  </si>
  <si>
    <t>医薬品</t>
  </si>
  <si>
    <t>53221</t>
  </si>
  <si>
    <t>医療用品</t>
  </si>
  <si>
    <t>53231</t>
  </si>
  <si>
    <t>化粧品</t>
  </si>
  <si>
    <t>53232</t>
  </si>
  <si>
    <t>石けん</t>
  </si>
  <si>
    <t>53241</t>
  </si>
  <si>
    <t>合成洗剤</t>
  </si>
  <si>
    <t>53911</t>
  </si>
  <si>
    <t>紙</t>
  </si>
  <si>
    <t>53912</t>
  </si>
  <si>
    <t>紙製品</t>
  </si>
  <si>
    <t>53921</t>
  </si>
  <si>
    <t>金物</t>
  </si>
  <si>
    <t>53931</t>
  </si>
  <si>
    <t>薪炭</t>
  </si>
  <si>
    <t>53941</t>
  </si>
  <si>
    <t>肥料・飼料</t>
  </si>
  <si>
    <t>53951</t>
  </si>
  <si>
    <t>スポーツ用品</t>
  </si>
  <si>
    <t>53952</t>
  </si>
  <si>
    <t>娯楽用品・がん具</t>
  </si>
  <si>
    <t>53961</t>
  </si>
  <si>
    <t>たばこ</t>
  </si>
  <si>
    <t>53971</t>
  </si>
  <si>
    <t>貴金属製品（宝石を含む）</t>
  </si>
  <si>
    <t>53991</t>
  </si>
  <si>
    <t>書籍・雑誌</t>
  </si>
  <si>
    <t>53992</t>
  </si>
  <si>
    <t>なめし革</t>
  </si>
  <si>
    <t>53999</t>
  </si>
  <si>
    <t>その他</t>
  </si>
  <si>
    <t>第１１表　商品分類別年間商品販売額　（つづき）</t>
  </si>
  <si>
    <t>小売計</t>
  </si>
  <si>
    <t>54111</t>
  </si>
  <si>
    <t>紳士服・洋品</t>
  </si>
  <si>
    <t>54112</t>
  </si>
  <si>
    <t>婦人・子供服・洋品</t>
  </si>
  <si>
    <t>54113</t>
  </si>
  <si>
    <t>その他の衣料品</t>
  </si>
  <si>
    <t>54114</t>
  </si>
  <si>
    <t>身の回り品</t>
  </si>
  <si>
    <t>54115</t>
  </si>
  <si>
    <t>54116</t>
  </si>
  <si>
    <t>家具</t>
  </si>
  <si>
    <t>54117</t>
  </si>
  <si>
    <t>54118</t>
  </si>
  <si>
    <t>家庭用品</t>
  </si>
  <si>
    <t>54119</t>
  </si>
  <si>
    <t>その他の商品</t>
  </si>
  <si>
    <t>54121</t>
  </si>
  <si>
    <t>食堂，喫茶</t>
  </si>
  <si>
    <t>織物・衣服・身の回り品小売</t>
  </si>
  <si>
    <t>55111</t>
  </si>
  <si>
    <t>呉服・服地</t>
  </si>
  <si>
    <t>55121</t>
  </si>
  <si>
    <t>寝具</t>
  </si>
  <si>
    <t>55211</t>
  </si>
  <si>
    <t>男子服（製造）</t>
  </si>
  <si>
    <t>55221</t>
  </si>
  <si>
    <t>男子服（非製造）</t>
  </si>
  <si>
    <t>55311</t>
  </si>
  <si>
    <t>55411</t>
  </si>
  <si>
    <t>55421</t>
  </si>
  <si>
    <t>55911</t>
  </si>
  <si>
    <t>55921</t>
  </si>
  <si>
    <t>55922</t>
  </si>
  <si>
    <t>小間物・化粧道具</t>
  </si>
  <si>
    <t>55991</t>
  </si>
  <si>
    <t>飲食料品小売</t>
  </si>
  <si>
    <t>56211</t>
  </si>
  <si>
    <t>酒</t>
  </si>
  <si>
    <t>56311</t>
  </si>
  <si>
    <t>56321</t>
  </si>
  <si>
    <t>卵・鳥肉</t>
  </si>
  <si>
    <t>56411</t>
  </si>
  <si>
    <t>鮮魚</t>
  </si>
  <si>
    <t>56511</t>
  </si>
  <si>
    <t>56611</t>
  </si>
  <si>
    <t>56621</t>
  </si>
  <si>
    <t>56711</t>
  </si>
  <si>
    <t>菓子（製造）</t>
  </si>
  <si>
    <t>56721</t>
  </si>
  <si>
    <t>菓子（非製造）</t>
  </si>
  <si>
    <t>56731</t>
  </si>
  <si>
    <t>パン（製造）</t>
  </si>
  <si>
    <t>56741</t>
  </si>
  <si>
    <t>パン（非製造）</t>
  </si>
  <si>
    <t>56811</t>
  </si>
  <si>
    <t>米穀類</t>
  </si>
  <si>
    <t>56911</t>
  </si>
  <si>
    <t>牛乳</t>
  </si>
  <si>
    <t>56921</t>
  </si>
  <si>
    <t>料理品</t>
  </si>
  <si>
    <t>56931</t>
  </si>
  <si>
    <t>56941</t>
  </si>
  <si>
    <t>豆腐・かまぼこ等（製造）</t>
  </si>
  <si>
    <t>56951</t>
  </si>
  <si>
    <t>豆腐・かまぼこ等（非製造）</t>
  </si>
  <si>
    <t>56991</t>
  </si>
  <si>
    <t>他の飲食料品</t>
  </si>
  <si>
    <t>自動車・自転車小売</t>
  </si>
  <si>
    <t>57111</t>
  </si>
  <si>
    <t>乗用車（新車）</t>
  </si>
  <si>
    <t>57112</t>
  </si>
  <si>
    <t>トラック（新車）</t>
  </si>
  <si>
    <t>57121</t>
  </si>
  <si>
    <t>乗用車（中古）</t>
  </si>
  <si>
    <t>57122</t>
  </si>
  <si>
    <t>トラック（中古）</t>
  </si>
  <si>
    <t>57131</t>
  </si>
  <si>
    <t>57141</t>
  </si>
  <si>
    <t>57211</t>
  </si>
  <si>
    <t>家具・じゅう器・家庭用機械器具小売</t>
  </si>
  <si>
    <t>58111</t>
  </si>
  <si>
    <t>家具（製造）</t>
  </si>
  <si>
    <t>58121</t>
  </si>
  <si>
    <t>家具（非製造）</t>
  </si>
  <si>
    <t>58122</t>
  </si>
  <si>
    <t>じゅうたん・カーテン</t>
  </si>
  <si>
    <t>　　　　</t>
  </si>
  <si>
    <t>58131</t>
  </si>
  <si>
    <t>建具（製造）</t>
  </si>
  <si>
    <t>58141</t>
  </si>
  <si>
    <t>建具（非製造）</t>
  </si>
  <si>
    <t>58151</t>
  </si>
  <si>
    <t>畳（製造）</t>
  </si>
  <si>
    <t>58161</t>
  </si>
  <si>
    <t>畳（非製造）</t>
  </si>
  <si>
    <t>58171</t>
  </si>
  <si>
    <t>宗教用具（製造）</t>
  </si>
  <si>
    <t>58181</t>
  </si>
  <si>
    <t>宗教用具（非製造）</t>
  </si>
  <si>
    <t>58211</t>
  </si>
  <si>
    <t>58221</t>
  </si>
  <si>
    <t>58311</t>
  </si>
  <si>
    <t>陶磁器・ガラス器</t>
  </si>
  <si>
    <t>58411</t>
  </si>
  <si>
    <t>58412</t>
  </si>
  <si>
    <t>家庭用電気事務機械器具</t>
  </si>
  <si>
    <t>58421</t>
  </si>
  <si>
    <t>ミシン・編機</t>
  </si>
  <si>
    <t>58429</t>
  </si>
  <si>
    <t>他の家庭用機械器具</t>
  </si>
  <si>
    <t>58991</t>
  </si>
  <si>
    <t>その他の小売</t>
  </si>
  <si>
    <t>59111</t>
  </si>
  <si>
    <t>59121</t>
  </si>
  <si>
    <t>59211</t>
  </si>
  <si>
    <t>59221</t>
  </si>
  <si>
    <t>苗・種子</t>
  </si>
  <si>
    <t>59231</t>
  </si>
  <si>
    <t>59311</t>
  </si>
  <si>
    <t>59312</t>
  </si>
  <si>
    <t>59313</t>
  </si>
  <si>
    <t>59314</t>
  </si>
  <si>
    <t>ブタンガス</t>
  </si>
  <si>
    <t>59319</t>
  </si>
  <si>
    <t>59321</t>
  </si>
  <si>
    <t>59322</t>
  </si>
  <si>
    <t>プロパンガス</t>
  </si>
  <si>
    <t>59329</t>
  </si>
  <si>
    <t>他の非石油系燃料</t>
  </si>
  <si>
    <t>59411</t>
  </si>
  <si>
    <t>59421</t>
  </si>
  <si>
    <t>新聞</t>
  </si>
  <si>
    <t>59431</t>
  </si>
  <si>
    <t>紙・文房具</t>
  </si>
  <si>
    <t>59511</t>
  </si>
  <si>
    <t>59521</t>
  </si>
  <si>
    <t>がん具・娯楽用品</t>
  </si>
  <si>
    <t>59531</t>
  </si>
  <si>
    <t>楽器</t>
  </si>
  <si>
    <t>59611</t>
  </si>
  <si>
    <t>写真機・写真材料</t>
  </si>
  <si>
    <t>59711</t>
  </si>
  <si>
    <t>時計・眼鏡・光学機械</t>
  </si>
  <si>
    <t>59811</t>
  </si>
  <si>
    <t>骨とう品</t>
  </si>
  <si>
    <t>59891</t>
  </si>
  <si>
    <t>他の中古品</t>
  </si>
  <si>
    <t>59911</t>
  </si>
  <si>
    <t>たばこ・喫煙具</t>
  </si>
  <si>
    <t>59921</t>
  </si>
  <si>
    <t>花・植木</t>
  </si>
  <si>
    <t>59931</t>
  </si>
  <si>
    <t>建築材料</t>
  </si>
  <si>
    <t>59941</t>
  </si>
  <si>
    <t>59991</t>
  </si>
  <si>
    <t>みやげ品</t>
  </si>
  <si>
    <t>59999</t>
  </si>
  <si>
    <t>60111</t>
  </si>
  <si>
    <t>食堂・喫茶等</t>
  </si>
  <si>
    <t>第１２表　業態別、年次別の商店数、従業者数、年間商品販売額、売場面積　【小売業】</t>
  </si>
  <si>
    <t>売場面積（㎡）</t>
  </si>
  <si>
    <t>９年/６年</t>
  </si>
  <si>
    <t>１．百貨店</t>
  </si>
  <si>
    <t xml:space="preserve"> (1) 大型百貨店  </t>
  </si>
  <si>
    <t xml:space="preserve"> (2) その他の百貨店</t>
  </si>
  <si>
    <t>２．総合スーパー</t>
  </si>
  <si>
    <t xml:space="preserve"> (1) 大型総合スーパー</t>
  </si>
  <si>
    <t xml:space="preserve"> (2) 中型総合スーパー</t>
  </si>
  <si>
    <t>３．専門スーパー</t>
  </si>
  <si>
    <t xml:space="preserve"> (1) 衣料品スーパー</t>
  </si>
  <si>
    <t xml:space="preserve"> (2) 食料品スーパー</t>
  </si>
  <si>
    <t xml:space="preserve"> (3) 住関連スーパー</t>
  </si>
  <si>
    <t>４．コンビニエンス・ストア</t>
  </si>
  <si>
    <t>　　うち終日営業店</t>
  </si>
  <si>
    <t>５．その他のスーパー</t>
  </si>
  <si>
    <t>　　うち各種商品取扱店</t>
  </si>
  <si>
    <t>６．専門店</t>
  </si>
  <si>
    <t xml:space="preserve"> (1) 衣料品専門店</t>
  </si>
  <si>
    <t xml:space="preserve"> (2) 食料品専門店</t>
  </si>
  <si>
    <t xml:space="preserve"> (3) 住関連専門店</t>
  </si>
  <si>
    <t>７．準専門店（中心店）</t>
  </si>
  <si>
    <t xml:space="preserve"> (1) 衣料品中心店</t>
  </si>
  <si>
    <t xml:space="preserve"> (2) 食料品中心店</t>
  </si>
  <si>
    <t xml:space="preserve"> (3) 住関連中心店</t>
  </si>
  <si>
    <t>８．その他の小売店</t>
  </si>
  <si>
    <t>※　業態分類の定義変更に伴い、平成６年数値については新しい業態分類の定義で再集計を行っています。</t>
  </si>
  <si>
    <t>第１３表　産業分類（小分類）、業態別の商店数、従業者数、年間商品販売額、売場面積　【小売業】</t>
  </si>
  <si>
    <t>第１３表　産業分類（小分類）、業態別の商店数、従業者数、年間商品販売額、売場面積　【小売業】　（つづき）</t>
  </si>
  <si>
    <t>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</si>
</sst>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X"/>
    <numFmt numFmtId="178" formatCode="#,##0_);[Red]\(#,##0\)"/>
    <numFmt numFmtId="179" formatCode="0_ "/>
    <numFmt numFmtId="180" formatCode="0.0_ "/>
    <numFmt numFmtId="181" formatCode="0.0_);[Red]\(0.0\)"/>
    <numFmt numFmtId="182" formatCode="#,##0.0_);[Red]\(#,##0.0\)"/>
    <numFmt numFmtId="183" formatCode="#,##0;&quot;△ &quot;#,##0"/>
    <numFmt numFmtId="184" formatCode="#,##0.0;&quot;△ &quot;#,##0.0"/>
    <numFmt numFmtId="185" formatCode="0_);[Red]\(0\)"/>
    <numFmt numFmtId="186" formatCode="\X\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8"/>
      <name val="標準明朝"/>
      <family val="1"/>
    </font>
    <font>
      <sz val="9"/>
      <color indexed="8"/>
      <name val="ＭＳ 明朝"/>
      <family val="1"/>
    </font>
    <font>
      <sz val="11"/>
      <name val="標準明朝"/>
      <family val="1"/>
    </font>
    <font>
      <sz val="8"/>
      <color indexed="8"/>
      <name val="ＭＳ 明朝"/>
      <family val="1"/>
    </font>
    <font>
      <sz val="9"/>
      <name val="標準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Border="0">
      <alignment/>
      <protection/>
    </xf>
    <xf numFmtId="0" fontId="12" fillId="0" borderId="0">
      <alignment/>
      <protection/>
    </xf>
  </cellStyleXfs>
  <cellXfs count="2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7" xfId="0" applyFont="1" applyBorder="1" applyAlignment="1">
      <alignment horizontal="centerContinuous"/>
    </xf>
    <xf numFmtId="0" fontId="6" fillId="0" borderId="8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NumberFormat="1" applyFont="1" applyBorder="1" applyAlignment="1">
      <alignment/>
    </xf>
    <xf numFmtId="0" fontId="7" fillId="0" borderId="2" xfId="0" applyFont="1" applyBorder="1" applyAlignment="1">
      <alignment/>
    </xf>
    <xf numFmtId="176" fontId="6" fillId="0" borderId="1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6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 horizontal="left"/>
    </xf>
    <xf numFmtId="176" fontId="6" fillId="0" borderId="7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49" fontId="8" fillId="0" borderId="7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177" fontId="6" fillId="0" borderId="7" xfId="0" applyNumberFormat="1" applyFont="1" applyBorder="1" applyAlignment="1">
      <alignment/>
    </xf>
    <xf numFmtId="177" fontId="6" fillId="0" borderId="7" xfId="0" applyNumberFormat="1" applyFont="1" applyBorder="1" applyAlignment="1">
      <alignment horizontal="right"/>
    </xf>
    <xf numFmtId="176" fontId="6" fillId="0" borderId="7" xfId="0" applyNumberFormat="1" applyFont="1" applyBorder="1" applyAlignment="1">
      <alignment/>
    </xf>
    <xf numFmtId="0" fontId="6" fillId="0" borderId="8" xfId="0" applyNumberFormat="1" applyFont="1" applyBorder="1" applyAlignment="1">
      <alignment horizontal="left"/>
    </xf>
    <xf numFmtId="0" fontId="7" fillId="0" borderId="9" xfId="0" applyFont="1" applyBorder="1" applyAlignment="1">
      <alignment/>
    </xf>
    <xf numFmtId="176" fontId="6" fillId="0" borderId="8" xfId="0" applyNumberFormat="1" applyFont="1" applyBorder="1" applyAlignment="1">
      <alignment/>
    </xf>
    <xf numFmtId="176" fontId="6" fillId="0" borderId="8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0" fontId="9" fillId="0" borderId="9" xfId="0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9" xfId="0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76" fontId="6" fillId="0" borderId="19" xfId="0" applyNumberFormat="1" applyFont="1" applyBorder="1" applyAlignment="1">
      <alignment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/>
    </xf>
    <xf numFmtId="176" fontId="6" fillId="0" borderId="15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176" fontId="6" fillId="0" borderId="15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177" fontId="6" fillId="0" borderId="17" xfId="0" applyNumberFormat="1" applyFont="1" applyBorder="1" applyAlignment="1">
      <alignment/>
    </xf>
    <xf numFmtId="176" fontId="6" fillId="0" borderId="17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/>
    </xf>
    <xf numFmtId="177" fontId="6" fillId="0" borderId="15" xfId="0" applyNumberFormat="1" applyFont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177" fontId="6" fillId="0" borderId="16" xfId="0" applyNumberFormat="1" applyFont="1" applyBorder="1" applyAlignment="1">
      <alignment/>
    </xf>
    <xf numFmtId="185" fontId="6" fillId="0" borderId="15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1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/>
    </xf>
    <xf numFmtId="0" fontId="6" fillId="0" borderId="14" xfId="0" applyFont="1" applyBorder="1" applyAlignment="1">
      <alignment/>
    </xf>
    <xf numFmtId="176" fontId="6" fillId="0" borderId="9" xfId="0" applyNumberFormat="1" applyFont="1" applyBorder="1" applyAlignment="1">
      <alignment/>
    </xf>
    <xf numFmtId="176" fontId="6" fillId="0" borderId="7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176" fontId="6" fillId="0" borderId="8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right"/>
    </xf>
    <xf numFmtId="0" fontId="7" fillId="0" borderId="1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 horizontal="right" vertical="top"/>
      <protection locked="0"/>
    </xf>
    <xf numFmtId="176" fontId="7" fillId="0" borderId="1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7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/>
      <protection locked="0"/>
    </xf>
    <xf numFmtId="176" fontId="7" fillId="0" borderId="7" xfId="0" applyNumberFormat="1" applyFont="1" applyBorder="1" applyAlignment="1" applyProtection="1">
      <alignment horizontal="right" vertical="top"/>
      <protection locked="0"/>
    </xf>
    <xf numFmtId="176" fontId="7" fillId="0" borderId="7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186" fontId="7" fillId="0" borderId="7" xfId="0" applyNumberFormat="1" applyFont="1" applyBorder="1" applyAlignment="1" applyProtection="1">
      <alignment horizontal="right" vertical="top"/>
      <protection locked="0"/>
    </xf>
    <xf numFmtId="0" fontId="7" fillId="0" borderId="8" xfId="0" applyFont="1" applyBorder="1" applyAlignment="1">
      <alignment/>
    </xf>
    <xf numFmtId="176" fontId="7" fillId="0" borderId="8" xfId="0" applyNumberFormat="1" applyFont="1" applyBorder="1" applyAlignment="1" applyProtection="1">
      <alignment horizontal="right" vertical="top"/>
      <protection locked="0"/>
    </xf>
    <xf numFmtId="176" fontId="7" fillId="0" borderId="8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6" fontId="7" fillId="0" borderId="0" xfId="0" applyNumberFormat="1" applyFont="1" applyBorder="1" applyAlignment="1" applyProtection="1">
      <alignment horizontal="right" vertical="top"/>
      <protection locked="0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178" fontId="7" fillId="0" borderId="7" xfId="0" applyNumberFormat="1" applyFont="1" applyBorder="1" applyAlignment="1" applyProtection="1">
      <alignment horizontal="right" vertical="top"/>
      <protection locked="0"/>
    </xf>
    <xf numFmtId="186" fontId="7" fillId="0" borderId="7" xfId="0" applyNumberFormat="1" applyFont="1" applyBorder="1" applyAlignment="1">
      <alignment horizontal="right"/>
    </xf>
    <xf numFmtId="178" fontId="7" fillId="0" borderId="7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76" fontId="7" fillId="0" borderId="0" xfId="0" applyNumberFormat="1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176" fontId="7" fillId="0" borderId="0" xfId="0" applyNumberFormat="1" applyFont="1" applyBorder="1" applyAlignment="1" applyProtection="1">
      <alignment vertical="top"/>
      <protection locked="0"/>
    </xf>
    <xf numFmtId="176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86" fontId="7" fillId="0" borderId="8" xfId="0" applyNumberFormat="1" applyFont="1" applyBorder="1" applyAlignment="1" applyProtection="1">
      <alignment horizontal="right" vertical="top"/>
      <protection locked="0"/>
    </xf>
    <xf numFmtId="186" fontId="7" fillId="0" borderId="8" xfId="0" applyNumberFormat="1" applyFont="1" applyBorder="1" applyAlignment="1">
      <alignment horizontal="right"/>
    </xf>
    <xf numFmtId="176" fontId="7" fillId="0" borderId="1" xfId="0" applyNumberFormat="1" applyFont="1" applyBorder="1" applyAlignment="1" applyProtection="1">
      <alignment vertical="top"/>
      <protection locked="0"/>
    </xf>
    <xf numFmtId="176" fontId="7" fillId="0" borderId="1" xfId="0" applyNumberFormat="1" applyFont="1" applyBorder="1" applyAlignment="1">
      <alignment/>
    </xf>
    <xf numFmtId="176" fontId="7" fillId="0" borderId="7" xfId="0" applyNumberFormat="1" applyFont="1" applyBorder="1" applyAlignment="1" applyProtection="1">
      <alignment vertical="top"/>
      <protection locked="0"/>
    </xf>
    <xf numFmtId="186" fontId="7" fillId="0" borderId="7" xfId="0" applyNumberFormat="1" applyFont="1" applyBorder="1" applyAlignment="1" applyProtection="1">
      <alignment vertical="top"/>
      <protection locked="0"/>
    </xf>
    <xf numFmtId="186" fontId="7" fillId="0" borderId="7" xfId="0" applyNumberFormat="1" applyFont="1" applyBorder="1" applyAlignment="1">
      <alignment/>
    </xf>
    <xf numFmtId="176" fontId="7" fillId="0" borderId="7" xfId="0" applyNumberFormat="1" applyFont="1" applyBorder="1" applyAlignment="1">
      <alignment/>
    </xf>
    <xf numFmtId="176" fontId="7" fillId="0" borderId="8" xfId="0" applyNumberFormat="1" applyFont="1" applyBorder="1" applyAlignment="1" applyProtection="1">
      <alignment vertical="top"/>
      <protection locked="0"/>
    </xf>
    <xf numFmtId="176" fontId="7" fillId="0" borderId="8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7" fillId="0" borderId="15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81" fontId="7" fillId="0" borderId="15" xfId="0" applyNumberFormat="1" applyFont="1" applyBorder="1" applyAlignment="1">
      <alignment horizontal="right"/>
    </xf>
    <xf numFmtId="181" fontId="7" fillId="0" borderId="17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0" fontId="10" fillId="0" borderId="1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/>
      <protection locked="0"/>
    </xf>
    <xf numFmtId="0" fontId="10" fillId="0" borderId="7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/>
      <protection locked="0"/>
    </xf>
    <xf numFmtId="178" fontId="7" fillId="0" borderId="0" xfId="0" applyNumberFormat="1" applyFont="1" applyAlignment="1">
      <alignment/>
    </xf>
    <xf numFmtId="178" fontId="7" fillId="0" borderId="9" xfId="0" applyNumberFormat="1" applyFont="1" applyBorder="1" applyAlignment="1">
      <alignment/>
    </xf>
    <xf numFmtId="176" fontId="7" fillId="0" borderId="9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/>
    </xf>
    <xf numFmtId="176" fontId="7" fillId="0" borderId="0" xfId="0" applyNumberFormat="1" applyFont="1" applyAlignment="1">
      <alignment horizontal="right"/>
    </xf>
    <xf numFmtId="177" fontId="7" fillId="0" borderId="9" xfId="0" applyNumberFormat="1" applyFont="1" applyBorder="1" applyAlignment="1">
      <alignment/>
    </xf>
    <xf numFmtId="176" fontId="7" fillId="0" borderId="9" xfId="0" applyNumberFormat="1" applyFont="1" applyBorder="1" applyAlignment="1">
      <alignment horizontal="right"/>
    </xf>
    <xf numFmtId="177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178" fontId="7" fillId="0" borderId="1" xfId="0" applyNumberFormat="1" applyFont="1" applyBorder="1" applyAlignment="1" applyProtection="1">
      <alignment/>
      <protection locked="0"/>
    </xf>
    <xf numFmtId="178" fontId="7" fillId="0" borderId="7" xfId="0" applyNumberFormat="1" applyFont="1" applyBorder="1" applyAlignment="1" applyProtection="1">
      <alignment/>
      <protection locked="0"/>
    </xf>
    <xf numFmtId="178" fontId="7" fillId="0" borderId="7" xfId="0" applyNumberFormat="1" applyFont="1" applyBorder="1" applyAlignment="1">
      <alignment/>
    </xf>
    <xf numFmtId="178" fontId="7" fillId="0" borderId="7" xfId="0" applyNumberFormat="1" applyFont="1" applyBorder="1" applyAlignment="1">
      <alignment/>
    </xf>
    <xf numFmtId="178" fontId="7" fillId="0" borderId="8" xfId="0" applyNumberFormat="1" applyFont="1" applyBorder="1" applyAlignment="1">
      <alignment/>
    </xf>
    <xf numFmtId="182" fontId="7" fillId="0" borderId="1" xfId="0" applyNumberFormat="1" applyFont="1" applyBorder="1" applyAlignment="1" applyProtection="1">
      <alignment/>
      <protection locked="0"/>
    </xf>
    <xf numFmtId="182" fontId="7" fillId="0" borderId="7" xfId="0" applyNumberFormat="1" applyFont="1" applyBorder="1" applyAlignment="1">
      <alignment/>
    </xf>
    <xf numFmtId="182" fontId="7" fillId="0" borderId="7" xfId="0" applyNumberFormat="1" applyFont="1" applyBorder="1" applyAlignment="1">
      <alignment/>
    </xf>
    <xf numFmtId="178" fontId="7" fillId="0" borderId="8" xfId="0" applyNumberFormat="1" applyFont="1" applyBorder="1" applyAlignment="1" applyProtection="1">
      <alignment/>
      <protection locked="0"/>
    </xf>
    <xf numFmtId="182" fontId="7" fillId="0" borderId="8" xfId="0" applyNumberFormat="1" applyFont="1" applyBorder="1" applyAlignment="1">
      <alignment/>
    </xf>
    <xf numFmtId="0" fontId="11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176" fontId="11" fillId="0" borderId="0" xfId="21" applyNumberFormat="1" applyFont="1" applyBorder="1" applyAlignment="1">
      <alignment vertical="center"/>
      <protection/>
    </xf>
    <xf numFmtId="0" fontId="12" fillId="0" borderId="0" xfId="20" applyBorder="1">
      <alignment/>
      <protection/>
    </xf>
    <xf numFmtId="0" fontId="11" fillId="0" borderId="1" xfId="21" applyFont="1" applyBorder="1" applyAlignment="1">
      <alignment vertical="center"/>
      <protection/>
    </xf>
    <xf numFmtId="0" fontId="13" fillId="0" borderId="2" xfId="21" applyFont="1" applyBorder="1" applyAlignment="1">
      <alignment vertical="center"/>
      <protection/>
    </xf>
    <xf numFmtId="176" fontId="11" fillId="0" borderId="1" xfId="21" applyNumberFormat="1" applyFont="1" applyFill="1" applyBorder="1" applyAlignment="1">
      <alignment vertical="center"/>
      <protection/>
    </xf>
    <xf numFmtId="176" fontId="11" fillId="0" borderId="14" xfId="21" applyNumberFormat="1" applyFont="1" applyBorder="1" applyAlignment="1">
      <alignment vertical="center"/>
      <protection/>
    </xf>
    <xf numFmtId="0" fontId="11" fillId="0" borderId="8" xfId="21" applyFont="1" applyBorder="1" applyAlignment="1">
      <alignment vertical="center"/>
      <protection/>
    </xf>
    <xf numFmtId="0" fontId="11" fillId="0" borderId="9" xfId="21" applyFont="1" applyBorder="1" applyAlignment="1">
      <alignment vertical="center"/>
      <protection/>
    </xf>
    <xf numFmtId="0" fontId="14" fillId="0" borderId="8" xfId="21" applyFont="1" applyFill="1" applyBorder="1">
      <alignment/>
      <protection/>
    </xf>
    <xf numFmtId="0" fontId="14" fillId="0" borderId="12" xfId="21" applyFont="1" applyBorder="1" applyAlignment="1">
      <alignment/>
      <protection/>
    </xf>
    <xf numFmtId="0" fontId="11" fillId="0" borderId="7" xfId="21" applyFont="1" applyBorder="1" applyAlignment="1" applyProtection="1">
      <alignment horizontal="right" vertical="center"/>
      <protection locked="0"/>
    </xf>
    <xf numFmtId="0" fontId="13" fillId="0" borderId="0" xfId="21" applyFont="1" applyBorder="1" applyAlignment="1" applyProtection="1">
      <alignment vertical="center"/>
      <protection locked="0"/>
    </xf>
    <xf numFmtId="176" fontId="11" fillId="0" borderId="7" xfId="21" applyNumberFormat="1" applyFont="1" applyBorder="1" applyAlignment="1" applyProtection="1">
      <alignment vertical="center"/>
      <protection locked="0"/>
    </xf>
    <xf numFmtId="176" fontId="11" fillId="0" borderId="10" xfId="21" applyNumberFormat="1" applyFont="1" applyBorder="1" applyAlignment="1">
      <alignment vertical="center"/>
      <protection/>
    </xf>
    <xf numFmtId="0" fontId="11" fillId="0" borderId="7" xfId="21" applyFont="1" applyBorder="1" applyAlignment="1" applyProtection="1">
      <alignment horizontal="left" vertical="center"/>
      <protection locked="0"/>
    </xf>
    <xf numFmtId="177" fontId="11" fillId="0" borderId="10" xfId="21" applyNumberFormat="1" applyFont="1" applyBorder="1" applyAlignment="1">
      <alignment vertical="center"/>
      <protection/>
    </xf>
    <xf numFmtId="178" fontId="11" fillId="0" borderId="7" xfId="21" applyNumberFormat="1" applyFont="1" applyBorder="1" applyAlignment="1" applyProtection="1">
      <alignment vertical="center"/>
      <protection locked="0"/>
    </xf>
    <xf numFmtId="185" fontId="11" fillId="0" borderId="7" xfId="21" applyNumberFormat="1" applyFont="1" applyBorder="1" applyAlignment="1" applyProtection="1">
      <alignment vertical="center"/>
      <protection locked="0"/>
    </xf>
    <xf numFmtId="0" fontId="11" fillId="0" borderId="8" xfId="21" applyFont="1" applyBorder="1" applyAlignment="1" applyProtection="1">
      <alignment horizontal="right" vertical="center"/>
      <protection locked="0"/>
    </xf>
    <xf numFmtId="0" fontId="13" fillId="0" borderId="9" xfId="21" applyFont="1" applyBorder="1" applyAlignment="1" applyProtection="1">
      <alignment vertical="center"/>
      <protection locked="0"/>
    </xf>
    <xf numFmtId="176" fontId="11" fillId="0" borderId="8" xfId="21" applyNumberFormat="1" applyFont="1" applyBorder="1" applyAlignment="1" applyProtection="1">
      <alignment vertical="center"/>
      <protection locked="0"/>
    </xf>
    <xf numFmtId="176" fontId="11" fillId="0" borderId="12" xfId="21" applyNumberFormat="1" applyFont="1" applyBorder="1" applyAlignment="1">
      <alignment vertical="center"/>
      <protection/>
    </xf>
    <xf numFmtId="176" fontId="11" fillId="0" borderId="1" xfId="21" applyNumberFormat="1" applyFont="1" applyBorder="1" applyAlignment="1">
      <alignment vertical="center"/>
      <protection/>
    </xf>
    <xf numFmtId="0" fontId="14" fillId="0" borderId="8" xfId="21" applyFont="1" applyBorder="1">
      <alignment/>
      <protection/>
    </xf>
    <xf numFmtId="183" fontId="6" fillId="0" borderId="7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184" fontId="6" fillId="0" borderId="0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3" fontId="6" fillId="0" borderId="0" xfId="0" applyNumberFormat="1" applyFont="1" applyBorder="1" applyAlignment="1">
      <alignment horizontal="right"/>
    </xf>
    <xf numFmtId="183" fontId="6" fillId="0" borderId="11" xfId="0" applyNumberFormat="1" applyFont="1" applyBorder="1" applyAlignment="1">
      <alignment horizontal="right"/>
    </xf>
    <xf numFmtId="183" fontId="6" fillId="0" borderId="8" xfId="0" applyNumberFormat="1" applyFont="1" applyBorder="1" applyAlignment="1">
      <alignment/>
    </xf>
    <xf numFmtId="183" fontId="6" fillId="0" borderId="9" xfId="0" applyNumberFormat="1" applyFont="1" applyBorder="1" applyAlignment="1">
      <alignment/>
    </xf>
    <xf numFmtId="183" fontId="6" fillId="0" borderId="13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176" fontId="6" fillId="0" borderId="9" xfId="0" applyNumberFormat="1" applyFont="1" applyBorder="1" applyAlignment="1">
      <alignment horizontal="right"/>
    </xf>
    <xf numFmtId="176" fontId="6" fillId="0" borderId="13" xfId="0" applyNumberFormat="1" applyFont="1" applyBorder="1" applyAlignment="1">
      <alignment/>
    </xf>
    <xf numFmtId="177" fontId="6" fillId="0" borderId="9" xfId="0" applyNumberFormat="1" applyFont="1" applyBorder="1" applyAlignment="1">
      <alignment/>
    </xf>
    <xf numFmtId="176" fontId="6" fillId="0" borderId="13" xfId="0" applyNumberFormat="1" applyFont="1" applyBorder="1" applyAlignment="1">
      <alignment horizontal="right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*NEW SHEET*" xfId="20"/>
    <cellStyle name="標準_*NEW SHEET* 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61"/>
  <sheetViews>
    <sheetView tabSelected="1" workbookViewId="0" topLeftCell="A1">
      <selection activeCell="E24" sqref="E24"/>
    </sheetView>
  </sheetViews>
  <sheetFormatPr defaultColWidth="8.796875" defaultRowHeight="14.25"/>
  <cols>
    <col min="1" max="1" width="3" style="0" customWidth="1"/>
    <col min="7" max="7" width="14" style="0" customWidth="1"/>
    <col min="9" max="9" width="5" style="0" customWidth="1"/>
    <col min="11" max="11" width="14" style="0" customWidth="1"/>
    <col min="14" max="14" width="14" style="0" customWidth="1"/>
    <col min="15" max="15" width="10.8984375" style="0" customWidth="1"/>
    <col min="16" max="16" width="2.3984375" style="0" customWidth="1"/>
  </cols>
  <sheetData>
    <row r="1" ht="13.5">
      <c r="A1" s="1" t="s">
        <v>0</v>
      </c>
    </row>
    <row r="3" spans="1:17" ht="12" customHeight="1">
      <c r="A3" s="2"/>
      <c r="B3" s="3"/>
      <c r="C3" s="4" t="s">
        <v>1</v>
      </c>
      <c r="D3" s="5"/>
      <c r="E3" s="5"/>
      <c r="F3" s="5"/>
      <c r="G3" s="5"/>
      <c r="H3" s="4" t="s">
        <v>2</v>
      </c>
      <c r="J3" s="5" t="s">
        <v>3</v>
      </c>
      <c r="K3" s="5"/>
      <c r="L3" s="4" t="s">
        <v>4</v>
      </c>
      <c r="M3" s="5" t="s">
        <v>3</v>
      </c>
      <c r="N3" s="5"/>
      <c r="O3" s="6"/>
      <c r="P3" s="2"/>
      <c r="Q3" s="7"/>
    </row>
    <row r="4" spans="1:17" ht="12" customHeight="1">
      <c r="A4" s="8"/>
      <c r="B4" s="9" t="s">
        <v>5</v>
      </c>
      <c r="C4" s="10" t="s">
        <v>6</v>
      </c>
      <c r="D4" s="11"/>
      <c r="E4" s="11"/>
      <c r="F4" s="8" t="s">
        <v>7</v>
      </c>
      <c r="G4" s="8" t="s">
        <v>8</v>
      </c>
      <c r="H4" s="8" t="s">
        <v>9</v>
      </c>
      <c r="J4" s="8" t="s">
        <v>7</v>
      </c>
      <c r="K4" s="8" t="s">
        <v>8</v>
      </c>
      <c r="L4" s="8" t="s">
        <v>9</v>
      </c>
      <c r="M4" s="8" t="s">
        <v>7</v>
      </c>
      <c r="N4" s="8" t="s">
        <v>8</v>
      </c>
      <c r="O4" s="12" t="s">
        <v>10</v>
      </c>
      <c r="P4" s="8"/>
      <c r="Q4" s="13" t="s">
        <v>5</v>
      </c>
    </row>
    <row r="5" spans="1:17" ht="12" customHeight="1">
      <c r="A5" s="10"/>
      <c r="B5" s="11"/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J5" s="10" t="s">
        <v>14</v>
      </c>
      <c r="K5" s="10" t="s">
        <v>15</v>
      </c>
      <c r="L5" s="10" t="s">
        <v>16</v>
      </c>
      <c r="M5" s="10" t="s">
        <v>14</v>
      </c>
      <c r="N5" s="10" t="s">
        <v>15</v>
      </c>
      <c r="O5" s="14" t="s">
        <v>17</v>
      </c>
      <c r="P5" s="10"/>
      <c r="Q5" s="15"/>
    </row>
    <row r="6" spans="1:17" ht="12" customHeight="1">
      <c r="A6" s="8" t="s">
        <v>18</v>
      </c>
      <c r="B6" s="9"/>
      <c r="C6" s="16">
        <v>18271</v>
      </c>
      <c r="D6" s="17">
        <v>7941</v>
      </c>
      <c r="E6" s="17">
        <v>10330</v>
      </c>
      <c r="F6" s="17">
        <v>98527</v>
      </c>
      <c r="G6" s="17">
        <v>303712678</v>
      </c>
      <c r="H6" s="16">
        <v>3016</v>
      </c>
      <c r="J6" s="17">
        <v>27343</v>
      </c>
      <c r="K6" s="17">
        <v>181162032</v>
      </c>
      <c r="L6" s="16">
        <v>15255</v>
      </c>
      <c r="M6" s="17">
        <v>71184</v>
      </c>
      <c r="N6" s="17">
        <v>122550646</v>
      </c>
      <c r="O6" s="18">
        <v>1357979</v>
      </c>
      <c r="P6" s="8" t="s">
        <v>18</v>
      </c>
      <c r="Q6" s="13"/>
    </row>
    <row r="7" spans="1:17" ht="12" customHeight="1">
      <c r="A7" s="8" t="s">
        <v>19</v>
      </c>
      <c r="B7" s="9"/>
      <c r="C7" s="16">
        <v>13557</v>
      </c>
      <c r="D7" s="17">
        <v>6494</v>
      </c>
      <c r="E7" s="17">
        <v>7063</v>
      </c>
      <c r="F7" s="17">
        <v>78420</v>
      </c>
      <c r="G7" s="17">
        <v>265326399</v>
      </c>
      <c r="H7" s="16">
        <v>2643</v>
      </c>
      <c r="J7" s="17">
        <v>24297</v>
      </c>
      <c r="K7" s="17">
        <v>169776941</v>
      </c>
      <c r="L7" s="16">
        <v>10914</v>
      </c>
      <c r="M7" s="17">
        <v>54123</v>
      </c>
      <c r="N7" s="17">
        <v>95549458</v>
      </c>
      <c r="O7" s="18">
        <v>1065176</v>
      </c>
      <c r="P7" s="8" t="s">
        <v>19</v>
      </c>
      <c r="Q7" s="13"/>
    </row>
    <row r="8" spans="1:17" ht="12" customHeight="1">
      <c r="A8" s="10" t="s">
        <v>20</v>
      </c>
      <c r="B8" s="11"/>
      <c r="C8" s="19">
        <v>4714</v>
      </c>
      <c r="D8" s="20">
        <v>1447</v>
      </c>
      <c r="E8" s="20">
        <v>3267</v>
      </c>
      <c r="F8" s="20">
        <v>20107</v>
      </c>
      <c r="G8" s="20">
        <v>38386279</v>
      </c>
      <c r="H8" s="19">
        <v>373</v>
      </c>
      <c r="J8" s="20">
        <v>3046</v>
      </c>
      <c r="K8" s="20">
        <v>11385091</v>
      </c>
      <c r="L8" s="19">
        <v>4341</v>
      </c>
      <c r="M8" s="20">
        <v>17061</v>
      </c>
      <c r="N8" s="20">
        <v>27001188</v>
      </c>
      <c r="O8" s="21">
        <v>292803</v>
      </c>
      <c r="P8" s="10" t="s">
        <v>20</v>
      </c>
      <c r="Q8" s="15"/>
    </row>
    <row r="9" spans="1:17" ht="12" customHeight="1">
      <c r="A9" s="8" t="s">
        <v>21</v>
      </c>
      <c r="B9" s="9"/>
      <c r="C9" s="16">
        <v>5071</v>
      </c>
      <c r="D9" s="17">
        <v>2942</v>
      </c>
      <c r="E9" s="17">
        <v>2129</v>
      </c>
      <c r="F9" s="17">
        <v>34935</v>
      </c>
      <c r="G9" s="17">
        <v>158335164</v>
      </c>
      <c r="H9" s="16">
        <v>1181</v>
      </c>
      <c r="J9" s="17">
        <v>13533</v>
      </c>
      <c r="K9" s="17">
        <v>117917134</v>
      </c>
      <c r="L9" s="16">
        <v>3890</v>
      </c>
      <c r="M9" s="17">
        <v>21402</v>
      </c>
      <c r="N9" s="17">
        <v>40418030</v>
      </c>
      <c r="O9" s="18">
        <v>374945</v>
      </c>
      <c r="P9" s="8" t="s">
        <v>21</v>
      </c>
      <c r="Q9" s="13"/>
    </row>
    <row r="10" spans="1:17" ht="12" customHeight="1">
      <c r="A10" s="8" t="s">
        <v>22</v>
      </c>
      <c r="B10" s="9"/>
      <c r="C10" s="16">
        <v>2378</v>
      </c>
      <c r="D10" s="17">
        <v>1066</v>
      </c>
      <c r="E10" s="17">
        <v>1312</v>
      </c>
      <c r="F10" s="17">
        <v>13723</v>
      </c>
      <c r="G10" s="17">
        <v>39946569</v>
      </c>
      <c r="H10" s="16">
        <v>558</v>
      </c>
      <c r="J10" s="17">
        <v>4322</v>
      </c>
      <c r="K10" s="17">
        <v>22414815</v>
      </c>
      <c r="L10" s="16">
        <v>1820</v>
      </c>
      <c r="M10" s="17">
        <v>9401</v>
      </c>
      <c r="N10" s="17">
        <v>17531754</v>
      </c>
      <c r="O10" s="18">
        <v>205858</v>
      </c>
      <c r="P10" s="8" t="s">
        <v>22</v>
      </c>
      <c r="Q10" s="13"/>
    </row>
    <row r="11" spans="1:17" ht="12" customHeight="1">
      <c r="A11" s="8" t="s">
        <v>23</v>
      </c>
      <c r="B11" s="9"/>
      <c r="C11" s="16">
        <v>1973</v>
      </c>
      <c r="D11" s="17">
        <v>885</v>
      </c>
      <c r="E11" s="17">
        <v>1088</v>
      </c>
      <c r="F11" s="17">
        <v>10843</v>
      </c>
      <c r="G11" s="17">
        <v>25675602</v>
      </c>
      <c r="H11" s="16">
        <v>362</v>
      </c>
      <c r="J11" s="17">
        <v>2839</v>
      </c>
      <c r="K11" s="17">
        <v>12806145</v>
      </c>
      <c r="L11" s="16">
        <v>1611</v>
      </c>
      <c r="M11" s="17">
        <v>8004</v>
      </c>
      <c r="N11" s="17">
        <v>12869457</v>
      </c>
      <c r="O11" s="18">
        <v>162524</v>
      </c>
      <c r="P11" s="8" t="s">
        <v>23</v>
      </c>
      <c r="Q11" s="13"/>
    </row>
    <row r="12" spans="1:17" ht="12" customHeight="1">
      <c r="A12" s="8" t="s">
        <v>24</v>
      </c>
      <c r="B12" s="9"/>
      <c r="C12" s="16">
        <v>894</v>
      </c>
      <c r="D12" s="17">
        <v>350</v>
      </c>
      <c r="E12" s="17">
        <v>544</v>
      </c>
      <c r="F12" s="17">
        <v>4028</v>
      </c>
      <c r="G12" s="17">
        <v>8825622</v>
      </c>
      <c r="H12" s="16">
        <v>113</v>
      </c>
      <c r="J12" s="17">
        <v>709</v>
      </c>
      <c r="K12" s="17">
        <v>3551203</v>
      </c>
      <c r="L12" s="16">
        <v>781</v>
      </c>
      <c r="M12" s="17">
        <v>3319</v>
      </c>
      <c r="N12" s="17">
        <v>5274419</v>
      </c>
      <c r="O12" s="18">
        <v>58810</v>
      </c>
      <c r="P12" s="8" t="s">
        <v>24</v>
      </c>
      <c r="Q12" s="13"/>
    </row>
    <row r="13" spans="1:17" ht="12" customHeight="1">
      <c r="A13" s="8" t="s">
        <v>25</v>
      </c>
      <c r="B13" s="9"/>
      <c r="C13" s="16">
        <v>714</v>
      </c>
      <c r="D13" s="17">
        <v>319</v>
      </c>
      <c r="E13" s="17">
        <v>395</v>
      </c>
      <c r="F13" s="17">
        <v>3578</v>
      </c>
      <c r="G13" s="17">
        <v>9851101</v>
      </c>
      <c r="H13" s="16">
        <v>112</v>
      </c>
      <c r="J13" s="17">
        <v>877</v>
      </c>
      <c r="K13" s="17">
        <v>5073565</v>
      </c>
      <c r="L13" s="16">
        <v>602</v>
      </c>
      <c r="M13" s="17">
        <v>2701</v>
      </c>
      <c r="N13" s="17">
        <v>4777536</v>
      </c>
      <c r="O13" s="18">
        <v>64444</v>
      </c>
      <c r="P13" s="8" t="s">
        <v>25</v>
      </c>
      <c r="Q13" s="13"/>
    </row>
    <row r="14" spans="1:17" ht="12" customHeight="1">
      <c r="A14" s="8" t="s">
        <v>26</v>
      </c>
      <c r="B14" s="9"/>
      <c r="C14" s="16">
        <v>1152</v>
      </c>
      <c r="D14" s="17">
        <v>514</v>
      </c>
      <c r="E14" s="17">
        <v>638</v>
      </c>
      <c r="F14" s="17">
        <v>5897</v>
      </c>
      <c r="G14" s="17">
        <v>13764915</v>
      </c>
      <c r="H14" s="16">
        <v>217</v>
      </c>
      <c r="J14" s="17">
        <v>1391</v>
      </c>
      <c r="K14" s="17">
        <v>6337000</v>
      </c>
      <c r="L14" s="16">
        <v>935</v>
      </c>
      <c r="M14" s="17">
        <v>4506</v>
      </c>
      <c r="N14" s="17">
        <v>7427915</v>
      </c>
      <c r="O14" s="18">
        <v>95454</v>
      </c>
      <c r="P14" s="8" t="s">
        <v>26</v>
      </c>
      <c r="Q14" s="13"/>
    </row>
    <row r="15" spans="1:17" ht="12" customHeight="1">
      <c r="A15" s="8" t="s">
        <v>27</v>
      </c>
      <c r="B15" s="9"/>
      <c r="C15" s="16">
        <v>398</v>
      </c>
      <c r="D15" s="17">
        <v>123</v>
      </c>
      <c r="E15" s="17">
        <v>275</v>
      </c>
      <c r="F15" s="17">
        <v>1478</v>
      </c>
      <c r="G15" s="17">
        <v>2381523</v>
      </c>
      <c r="H15" s="16">
        <v>24</v>
      </c>
      <c r="J15" s="17">
        <v>122</v>
      </c>
      <c r="K15" s="17">
        <v>518517</v>
      </c>
      <c r="L15" s="16">
        <v>374</v>
      </c>
      <c r="M15" s="17">
        <v>1356</v>
      </c>
      <c r="N15" s="17">
        <v>1863006</v>
      </c>
      <c r="O15" s="18">
        <v>28118</v>
      </c>
      <c r="P15" s="8" t="s">
        <v>27</v>
      </c>
      <c r="Q15" s="13"/>
    </row>
    <row r="16" spans="1:17" ht="12" customHeight="1">
      <c r="A16" s="8" t="s">
        <v>28</v>
      </c>
      <c r="B16" s="9"/>
      <c r="C16" s="16">
        <v>589</v>
      </c>
      <c r="D16" s="17">
        <v>172</v>
      </c>
      <c r="E16" s="17">
        <v>417</v>
      </c>
      <c r="F16" s="17">
        <v>2346</v>
      </c>
      <c r="G16" s="17">
        <v>3807366</v>
      </c>
      <c r="H16" s="16">
        <v>48</v>
      </c>
      <c r="J16" s="17">
        <v>244</v>
      </c>
      <c r="K16" s="17">
        <v>525045</v>
      </c>
      <c r="L16" s="16">
        <v>541</v>
      </c>
      <c r="M16" s="17">
        <v>2102</v>
      </c>
      <c r="N16" s="17">
        <v>3282321</v>
      </c>
      <c r="O16" s="18">
        <v>40659</v>
      </c>
      <c r="P16" s="8" t="s">
        <v>28</v>
      </c>
      <c r="Q16" s="13"/>
    </row>
    <row r="17" spans="1:17" ht="12" customHeight="1">
      <c r="A17" s="10" t="s">
        <v>29</v>
      </c>
      <c r="B17" s="11"/>
      <c r="C17" s="19">
        <v>388</v>
      </c>
      <c r="D17" s="20">
        <v>123</v>
      </c>
      <c r="E17" s="20">
        <v>265</v>
      </c>
      <c r="F17" s="20">
        <v>1592</v>
      </c>
      <c r="G17" s="20">
        <v>2738537</v>
      </c>
      <c r="H17" s="19">
        <v>28</v>
      </c>
      <c r="J17" s="20">
        <v>260</v>
      </c>
      <c r="K17" s="20">
        <v>633517</v>
      </c>
      <c r="L17" s="19">
        <v>360</v>
      </c>
      <c r="M17" s="20">
        <v>1332</v>
      </c>
      <c r="N17" s="20">
        <v>2105020</v>
      </c>
      <c r="O17" s="21">
        <v>34364</v>
      </c>
      <c r="P17" s="10" t="s">
        <v>29</v>
      </c>
      <c r="Q17" s="15"/>
    </row>
    <row r="18" spans="1:17" ht="12" customHeight="1">
      <c r="A18" s="8" t="s">
        <v>30</v>
      </c>
      <c r="B18" s="8" t="s">
        <v>31</v>
      </c>
      <c r="C18" s="16">
        <v>242</v>
      </c>
      <c r="D18" s="17">
        <v>112</v>
      </c>
      <c r="E18" s="17">
        <v>130</v>
      </c>
      <c r="F18" s="17">
        <v>1499</v>
      </c>
      <c r="G18" s="17">
        <v>3580122</v>
      </c>
      <c r="H18" s="16">
        <v>29</v>
      </c>
      <c r="J18" s="17">
        <v>293</v>
      </c>
      <c r="K18" s="17">
        <v>1380132</v>
      </c>
      <c r="L18" s="16">
        <v>213</v>
      </c>
      <c r="M18" s="17">
        <v>1206</v>
      </c>
      <c r="N18" s="17">
        <v>2199990</v>
      </c>
      <c r="O18" s="18">
        <v>23902</v>
      </c>
      <c r="P18" s="8" t="s">
        <v>30</v>
      </c>
      <c r="Q18" s="12" t="s">
        <v>31</v>
      </c>
    </row>
    <row r="19" spans="1:17" ht="12" customHeight="1">
      <c r="A19" s="8" t="s">
        <v>32</v>
      </c>
      <c r="B19" s="8" t="s">
        <v>33</v>
      </c>
      <c r="C19" s="16">
        <v>114</v>
      </c>
      <c r="D19" s="17">
        <v>33</v>
      </c>
      <c r="E19" s="17">
        <v>81</v>
      </c>
      <c r="F19" s="17">
        <v>603</v>
      </c>
      <c r="G19" s="17">
        <v>1140980</v>
      </c>
      <c r="H19" s="16">
        <v>6</v>
      </c>
      <c r="J19" s="17">
        <v>158</v>
      </c>
      <c r="K19" s="17">
        <v>431428</v>
      </c>
      <c r="L19" s="16">
        <v>108</v>
      </c>
      <c r="M19" s="17">
        <v>445</v>
      </c>
      <c r="N19" s="17">
        <v>709552</v>
      </c>
      <c r="O19" s="18">
        <v>7207</v>
      </c>
      <c r="P19" s="8" t="s">
        <v>32</v>
      </c>
      <c r="Q19" s="12" t="s">
        <v>33</v>
      </c>
    </row>
    <row r="20" spans="1:17" ht="12" customHeight="1">
      <c r="A20" s="8" t="s">
        <v>34</v>
      </c>
      <c r="B20" s="8" t="s">
        <v>35</v>
      </c>
      <c r="C20" s="16">
        <v>340</v>
      </c>
      <c r="D20" s="17">
        <v>118</v>
      </c>
      <c r="E20" s="17">
        <v>222</v>
      </c>
      <c r="F20" s="17">
        <v>1689</v>
      </c>
      <c r="G20" s="17">
        <v>3568283</v>
      </c>
      <c r="H20" s="16">
        <v>38</v>
      </c>
      <c r="J20" s="17">
        <v>223</v>
      </c>
      <c r="K20" s="17">
        <v>1274334</v>
      </c>
      <c r="L20" s="16">
        <v>302</v>
      </c>
      <c r="M20" s="17">
        <v>1466</v>
      </c>
      <c r="N20" s="17">
        <v>2293949</v>
      </c>
      <c r="O20" s="18">
        <v>28584</v>
      </c>
      <c r="P20" s="8" t="s">
        <v>34</v>
      </c>
      <c r="Q20" s="12" t="s">
        <v>35</v>
      </c>
    </row>
    <row r="21" spans="1:17" ht="12" customHeight="1">
      <c r="A21" s="10"/>
      <c r="B21" s="10" t="s">
        <v>11</v>
      </c>
      <c r="C21" s="19">
        <v>696</v>
      </c>
      <c r="D21" s="20">
        <v>263</v>
      </c>
      <c r="E21" s="20">
        <v>433</v>
      </c>
      <c r="F21" s="20">
        <v>3791</v>
      </c>
      <c r="G21" s="20">
        <v>8289385</v>
      </c>
      <c r="H21" s="19">
        <v>73</v>
      </c>
      <c r="J21" s="20">
        <v>674</v>
      </c>
      <c r="K21" s="20">
        <v>3085894</v>
      </c>
      <c r="L21" s="19">
        <v>623</v>
      </c>
      <c r="M21" s="20">
        <v>3117</v>
      </c>
      <c r="N21" s="20">
        <v>5203491</v>
      </c>
      <c r="O21" s="21">
        <v>59693</v>
      </c>
      <c r="P21" s="10"/>
      <c r="Q21" s="14" t="s">
        <v>11</v>
      </c>
    </row>
    <row r="22" spans="1:17" ht="12" customHeight="1">
      <c r="A22" s="8" t="s">
        <v>36</v>
      </c>
      <c r="B22" s="8"/>
      <c r="C22" s="16"/>
      <c r="D22" s="17"/>
      <c r="E22" s="17"/>
      <c r="F22" s="17"/>
      <c r="G22" s="17"/>
      <c r="H22" s="16"/>
      <c r="J22" s="17"/>
      <c r="K22" s="17"/>
      <c r="L22" s="16"/>
      <c r="M22" s="17"/>
      <c r="N22" s="17"/>
      <c r="O22" s="18"/>
      <c r="P22" s="8" t="s">
        <v>36</v>
      </c>
      <c r="Q22" s="12"/>
    </row>
    <row r="23" spans="1:17" ht="12" customHeight="1">
      <c r="A23" s="8" t="s">
        <v>37</v>
      </c>
      <c r="B23" s="8" t="s">
        <v>38</v>
      </c>
      <c r="C23" s="16">
        <v>52</v>
      </c>
      <c r="D23" s="17">
        <v>21</v>
      </c>
      <c r="E23" s="17">
        <v>31</v>
      </c>
      <c r="F23" s="17">
        <v>250</v>
      </c>
      <c r="G23" s="17">
        <v>434953</v>
      </c>
      <c r="H23" s="16">
        <v>3</v>
      </c>
      <c r="J23" s="17">
        <v>27</v>
      </c>
      <c r="K23" s="17">
        <v>45848</v>
      </c>
      <c r="L23" s="16">
        <v>49</v>
      </c>
      <c r="M23" s="17">
        <v>223</v>
      </c>
      <c r="N23" s="17">
        <v>389105</v>
      </c>
      <c r="O23" s="18">
        <v>3508</v>
      </c>
      <c r="P23" s="8" t="s">
        <v>37</v>
      </c>
      <c r="Q23" s="12" t="s">
        <v>38</v>
      </c>
    </row>
    <row r="24" spans="1:17" ht="12" customHeight="1">
      <c r="A24" s="8" t="s">
        <v>39</v>
      </c>
      <c r="B24" s="8" t="s">
        <v>40</v>
      </c>
      <c r="C24" s="16">
        <v>190</v>
      </c>
      <c r="D24" s="17">
        <v>55</v>
      </c>
      <c r="E24" s="17">
        <v>135</v>
      </c>
      <c r="F24" s="17">
        <v>754</v>
      </c>
      <c r="G24" s="17">
        <v>1544451</v>
      </c>
      <c r="H24" s="16">
        <v>23</v>
      </c>
      <c r="J24" s="17">
        <v>171</v>
      </c>
      <c r="K24" s="17">
        <v>679924</v>
      </c>
      <c r="L24" s="16">
        <v>167</v>
      </c>
      <c r="M24" s="17">
        <v>583</v>
      </c>
      <c r="N24" s="17">
        <v>864527</v>
      </c>
      <c r="O24" s="18">
        <v>7512</v>
      </c>
      <c r="P24" s="8" t="s">
        <v>39</v>
      </c>
      <c r="Q24" s="12" t="s">
        <v>40</v>
      </c>
    </row>
    <row r="25" spans="1:17" ht="12" customHeight="1">
      <c r="A25" s="10" t="s">
        <v>34</v>
      </c>
      <c r="B25" s="10" t="s">
        <v>11</v>
      </c>
      <c r="C25" s="19">
        <v>242</v>
      </c>
      <c r="D25" s="20">
        <v>76</v>
      </c>
      <c r="E25" s="20">
        <v>166</v>
      </c>
      <c r="F25" s="20">
        <v>1004</v>
      </c>
      <c r="G25" s="20">
        <v>1979404</v>
      </c>
      <c r="H25" s="19">
        <v>26</v>
      </c>
      <c r="J25" s="20">
        <v>198</v>
      </c>
      <c r="K25" s="20">
        <v>725772</v>
      </c>
      <c r="L25" s="19">
        <v>216</v>
      </c>
      <c r="M25" s="20">
        <v>806</v>
      </c>
      <c r="N25" s="20">
        <v>1253632</v>
      </c>
      <c r="O25" s="21">
        <v>11020</v>
      </c>
      <c r="P25" s="10" t="s">
        <v>34</v>
      </c>
      <c r="Q25" s="14" t="s">
        <v>11</v>
      </c>
    </row>
    <row r="26" spans="1:17" ht="12" customHeight="1">
      <c r="A26" s="8"/>
      <c r="B26" s="8" t="s">
        <v>41</v>
      </c>
      <c r="C26" s="16">
        <v>253</v>
      </c>
      <c r="D26" s="17">
        <v>80</v>
      </c>
      <c r="E26" s="17">
        <v>173</v>
      </c>
      <c r="F26" s="17">
        <v>1341</v>
      </c>
      <c r="G26" s="17">
        <v>3328614</v>
      </c>
      <c r="H26" s="16">
        <v>28</v>
      </c>
      <c r="J26" s="17">
        <v>213</v>
      </c>
      <c r="K26" s="17">
        <v>1250527</v>
      </c>
      <c r="L26" s="16">
        <v>225</v>
      </c>
      <c r="M26" s="17">
        <v>1128</v>
      </c>
      <c r="N26" s="17">
        <v>2078087</v>
      </c>
      <c r="O26" s="18">
        <v>21122</v>
      </c>
      <c r="P26" s="8"/>
      <c r="Q26" s="12" t="s">
        <v>41</v>
      </c>
    </row>
    <row r="27" spans="1:17" ht="12" customHeight="1">
      <c r="A27" s="8" t="s">
        <v>42</v>
      </c>
      <c r="B27" s="8" t="s">
        <v>43</v>
      </c>
      <c r="C27" s="16">
        <v>108</v>
      </c>
      <c r="D27" s="17">
        <v>23</v>
      </c>
      <c r="E27" s="17">
        <v>85</v>
      </c>
      <c r="F27" s="17">
        <v>295</v>
      </c>
      <c r="G27" s="17">
        <v>346692</v>
      </c>
      <c r="H27" s="16">
        <v>5</v>
      </c>
      <c r="J27" s="17">
        <v>15</v>
      </c>
      <c r="K27" s="17">
        <v>26340</v>
      </c>
      <c r="L27" s="16">
        <v>103</v>
      </c>
      <c r="M27" s="17">
        <v>280</v>
      </c>
      <c r="N27" s="17">
        <v>320352</v>
      </c>
      <c r="O27" s="18">
        <v>5297</v>
      </c>
      <c r="P27" s="8" t="s">
        <v>42</v>
      </c>
      <c r="Q27" s="12" t="s">
        <v>43</v>
      </c>
    </row>
    <row r="28" spans="1:17" ht="12" customHeight="1">
      <c r="A28" s="8" t="s">
        <v>44</v>
      </c>
      <c r="B28" s="8" t="s">
        <v>45</v>
      </c>
      <c r="C28" s="16">
        <v>183</v>
      </c>
      <c r="D28" s="17">
        <v>47</v>
      </c>
      <c r="E28" s="17">
        <v>136</v>
      </c>
      <c r="F28" s="17">
        <v>628</v>
      </c>
      <c r="G28" s="17">
        <v>910783</v>
      </c>
      <c r="H28" s="16">
        <v>9</v>
      </c>
      <c r="J28" s="17">
        <v>58</v>
      </c>
      <c r="K28" s="17">
        <v>115368</v>
      </c>
      <c r="L28" s="16">
        <v>174</v>
      </c>
      <c r="M28" s="17">
        <v>570</v>
      </c>
      <c r="N28" s="17">
        <v>795415</v>
      </c>
      <c r="O28" s="18">
        <v>9616</v>
      </c>
      <c r="P28" s="8" t="s">
        <v>44</v>
      </c>
      <c r="Q28" s="12" t="s">
        <v>45</v>
      </c>
    </row>
    <row r="29" spans="1:17" ht="12" customHeight="1">
      <c r="A29" s="8" t="s">
        <v>46</v>
      </c>
      <c r="B29" s="8" t="s">
        <v>47</v>
      </c>
      <c r="C29" s="16">
        <v>98</v>
      </c>
      <c r="D29" s="17">
        <v>22</v>
      </c>
      <c r="E29" s="17">
        <v>76</v>
      </c>
      <c r="F29" s="17">
        <v>361</v>
      </c>
      <c r="G29" s="17">
        <v>506356</v>
      </c>
      <c r="H29" s="16">
        <v>6</v>
      </c>
      <c r="J29" s="17">
        <v>18</v>
      </c>
      <c r="K29" s="17">
        <v>55330</v>
      </c>
      <c r="L29" s="16">
        <v>92</v>
      </c>
      <c r="M29" s="17">
        <v>343</v>
      </c>
      <c r="N29" s="17">
        <v>451026</v>
      </c>
      <c r="O29" s="18">
        <v>5282</v>
      </c>
      <c r="P29" s="8" t="s">
        <v>46</v>
      </c>
      <c r="Q29" s="12" t="s">
        <v>47</v>
      </c>
    </row>
    <row r="30" spans="1:17" ht="12" customHeight="1">
      <c r="A30" s="8" t="s">
        <v>34</v>
      </c>
      <c r="B30" s="8" t="s">
        <v>48</v>
      </c>
      <c r="C30" s="16">
        <v>157</v>
      </c>
      <c r="D30" s="17">
        <v>36</v>
      </c>
      <c r="E30" s="17">
        <v>121</v>
      </c>
      <c r="F30" s="17">
        <v>631</v>
      </c>
      <c r="G30" s="17">
        <v>1057269</v>
      </c>
      <c r="H30" s="16">
        <v>8</v>
      </c>
      <c r="J30" s="17">
        <v>36</v>
      </c>
      <c r="K30" s="17">
        <v>75275</v>
      </c>
      <c r="L30" s="16">
        <v>149</v>
      </c>
      <c r="M30" s="17">
        <v>595</v>
      </c>
      <c r="N30" s="17">
        <v>981994</v>
      </c>
      <c r="O30" s="18">
        <v>9956</v>
      </c>
      <c r="P30" s="8" t="s">
        <v>34</v>
      </c>
      <c r="Q30" s="12" t="s">
        <v>48</v>
      </c>
    </row>
    <row r="31" spans="1:17" ht="12" customHeight="1">
      <c r="A31" s="10"/>
      <c r="B31" s="10" t="s">
        <v>11</v>
      </c>
      <c r="C31" s="19">
        <v>799</v>
      </c>
      <c r="D31" s="20">
        <v>208</v>
      </c>
      <c r="E31" s="20">
        <v>591</v>
      </c>
      <c r="F31" s="20">
        <v>3256</v>
      </c>
      <c r="G31" s="20">
        <v>6149714</v>
      </c>
      <c r="H31" s="19">
        <v>56</v>
      </c>
      <c r="J31" s="20">
        <v>340</v>
      </c>
      <c r="K31" s="20">
        <v>1522840</v>
      </c>
      <c r="L31" s="19">
        <v>743</v>
      </c>
      <c r="M31" s="20">
        <v>2916</v>
      </c>
      <c r="N31" s="20">
        <v>4626874</v>
      </c>
      <c r="O31" s="21">
        <v>51273</v>
      </c>
      <c r="P31" s="10"/>
      <c r="Q31" s="14" t="s">
        <v>11</v>
      </c>
    </row>
    <row r="32" spans="1:17" ht="12" customHeight="1">
      <c r="A32" s="8" t="s">
        <v>49</v>
      </c>
      <c r="B32" s="8" t="s">
        <v>50</v>
      </c>
      <c r="C32" s="16">
        <v>148</v>
      </c>
      <c r="D32" s="17">
        <v>37</v>
      </c>
      <c r="E32" s="17">
        <v>111</v>
      </c>
      <c r="F32" s="17">
        <v>486</v>
      </c>
      <c r="G32" s="17">
        <v>760865</v>
      </c>
      <c r="H32" s="16">
        <v>9</v>
      </c>
      <c r="J32" s="17">
        <v>43</v>
      </c>
      <c r="K32" s="17">
        <v>136713</v>
      </c>
      <c r="L32" s="16">
        <v>139</v>
      </c>
      <c r="M32" s="17">
        <v>443</v>
      </c>
      <c r="N32" s="17">
        <v>624152</v>
      </c>
      <c r="O32" s="18">
        <v>9470</v>
      </c>
      <c r="P32" s="8" t="s">
        <v>49</v>
      </c>
      <c r="Q32" s="12" t="s">
        <v>50</v>
      </c>
    </row>
    <row r="33" spans="1:17" ht="12" customHeight="1">
      <c r="A33" s="8" t="s">
        <v>44</v>
      </c>
      <c r="B33" s="8" t="s">
        <v>51</v>
      </c>
      <c r="C33" s="16">
        <v>118</v>
      </c>
      <c r="D33" s="17">
        <v>25</v>
      </c>
      <c r="E33" s="17">
        <v>93</v>
      </c>
      <c r="F33" s="17">
        <v>426</v>
      </c>
      <c r="G33" s="17">
        <v>714342</v>
      </c>
      <c r="H33" s="16">
        <v>6</v>
      </c>
      <c r="J33" s="17">
        <v>53</v>
      </c>
      <c r="K33" s="17">
        <v>180183</v>
      </c>
      <c r="L33" s="16">
        <v>112</v>
      </c>
      <c r="M33" s="17">
        <v>373</v>
      </c>
      <c r="N33" s="17">
        <v>534159</v>
      </c>
      <c r="O33" s="18">
        <v>6523</v>
      </c>
      <c r="P33" s="8" t="s">
        <v>44</v>
      </c>
      <c r="Q33" s="12" t="s">
        <v>51</v>
      </c>
    </row>
    <row r="34" spans="1:17" ht="12" customHeight="1">
      <c r="A34" s="8" t="s">
        <v>46</v>
      </c>
      <c r="B34" s="8" t="s">
        <v>52</v>
      </c>
      <c r="C34" s="16">
        <v>33</v>
      </c>
      <c r="D34" s="17">
        <v>8</v>
      </c>
      <c r="E34" s="17">
        <v>25</v>
      </c>
      <c r="F34" s="17">
        <v>91</v>
      </c>
      <c r="G34" s="17">
        <v>76532</v>
      </c>
      <c r="H34" s="16">
        <v>3</v>
      </c>
      <c r="J34" s="17">
        <v>17</v>
      </c>
      <c r="K34" s="17">
        <v>5708</v>
      </c>
      <c r="L34" s="16">
        <v>30</v>
      </c>
      <c r="M34" s="17">
        <v>74</v>
      </c>
      <c r="N34" s="17">
        <v>70824</v>
      </c>
      <c r="O34" s="18">
        <v>1310</v>
      </c>
      <c r="P34" s="8" t="s">
        <v>46</v>
      </c>
      <c r="Q34" s="12" t="s">
        <v>52</v>
      </c>
    </row>
    <row r="35" spans="1:17" ht="12" customHeight="1">
      <c r="A35" s="10" t="s">
        <v>34</v>
      </c>
      <c r="B35" s="10" t="s">
        <v>11</v>
      </c>
      <c r="C35" s="19">
        <v>299</v>
      </c>
      <c r="D35" s="20">
        <v>70</v>
      </c>
      <c r="E35" s="20">
        <v>229</v>
      </c>
      <c r="F35" s="20">
        <v>1003</v>
      </c>
      <c r="G35" s="20">
        <v>1551739</v>
      </c>
      <c r="H35" s="19">
        <v>18</v>
      </c>
      <c r="J35" s="20">
        <v>113</v>
      </c>
      <c r="K35" s="20">
        <v>322604</v>
      </c>
      <c r="L35" s="19">
        <v>281</v>
      </c>
      <c r="M35" s="20">
        <v>890</v>
      </c>
      <c r="N35" s="20">
        <v>1229135</v>
      </c>
      <c r="O35" s="21">
        <v>17303</v>
      </c>
      <c r="P35" s="10" t="s">
        <v>34</v>
      </c>
      <c r="Q35" s="14" t="s">
        <v>11</v>
      </c>
    </row>
    <row r="36" spans="1:17" ht="12" customHeight="1">
      <c r="A36" s="8" t="s">
        <v>53</v>
      </c>
      <c r="B36" s="8" t="s">
        <v>54</v>
      </c>
      <c r="C36" s="16">
        <v>149</v>
      </c>
      <c r="D36" s="17">
        <v>49</v>
      </c>
      <c r="E36" s="17">
        <v>100</v>
      </c>
      <c r="F36" s="17">
        <v>895</v>
      </c>
      <c r="G36" s="17">
        <v>1479222</v>
      </c>
      <c r="H36" s="16">
        <v>9</v>
      </c>
      <c r="J36" s="17">
        <v>430</v>
      </c>
      <c r="K36" s="17">
        <v>817779</v>
      </c>
      <c r="L36" s="16">
        <v>140</v>
      </c>
      <c r="M36" s="17">
        <v>465</v>
      </c>
      <c r="N36" s="17">
        <v>661443</v>
      </c>
      <c r="O36" s="18">
        <v>8816</v>
      </c>
      <c r="P36" s="8" t="s">
        <v>53</v>
      </c>
      <c r="Q36" s="12" t="s">
        <v>54</v>
      </c>
    </row>
    <row r="37" spans="1:17" ht="12" customHeight="1">
      <c r="A37" s="8" t="s">
        <v>44</v>
      </c>
      <c r="B37" s="8" t="s">
        <v>55</v>
      </c>
      <c r="C37" s="16">
        <v>290</v>
      </c>
      <c r="D37" s="17">
        <v>104</v>
      </c>
      <c r="E37" s="17">
        <v>186</v>
      </c>
      <c r="F37" s="17">
        <v>1197</v>
      </c>
      <c r="G37" s="17">
        <v>1984428</v>
      </c>
      <c r="H37" s="16">
        <v>23</v>
      </c>
      <c r="J37" s="17">
        <v>116</v>
      </c>
      <c r="K37" s="17">
        <v>281836</v>
      </c>
      <c r="L37" s="16">
        <v>267</v>
      </c>
      <c r="M37" s="17">
        <v>1081</v>
      </c>
      <c r="N37" s="17">
        <v>1702592</v>
      </c>
      <c r="O37" s="18">
        <v>17469</v>
      </c>
      <c r="P37" s="8" t="s">
        <v>44</v>
      </c>
      <c r="Q37" s="12" t="s">
        <v>55</v>
      </c>
    </row>
    <row r="38" spans="1:17" ht="12" customHeight="1">
      <c r="A38" s="8" t="s">
        <v>46</v>
      </c>
      <c r="B38" s="8" t="s">
        <v>56</v>
      </c>
      <c r="C38" s="16">
        <v>95</v>
      </c>
      <c r="D38" s="17">
        <v>27</v>
      </c>
      <c r="E38" s="17">
        <v>68</v>
      </c>
      <c r="F38" s="17">
        <v>331</v>
      </c>
      <c r="G38" s="17">
        <v>891265</v>
      </c>
      <c r="H38" s="16">
        <v>7</v>
      </c>
      <c r="J38" s="17">
        <v>85</v>
      </c>
      <c r="K38" s="17">
        <v>428502</v>
      </c>
      <c r="L38" s="16">
        <v>88</v>
      </c>
      <c r="M38" s="17">
        <v>246</v>
      </c>
      <c r="N38" s="17">
        <v>462763</v>
      </c>
      <c r="O38" s="18">
        <v>6936</v>
      </c>
      <c r="P38" s="8" t="s">
        <v>46</v>
      </c>
      <c r="Q38" s="12" t="s">
        <v>56</v>
      </c>
    </row>
    <row r="39" spans="1:17" ht="12" customHeight="1">
      <c r="A39" s="10" t="s">
        <v>34</v>
      </c>
      <c r="B39" s="10" t="s">
        <v>11</v>
      </c>
      <c r="C39" s="19">
        <v>534</v>
      </c>
      <c r="D39" s="20">
        <v>180</v>
      </c>
      <c r="E39" s="20">
        <v>354</v>
      </c>
      <c r="F39" s="20">
        <v>2423</v>
      </c>
      <c r="G39" s="20">
        <v>4354915</v>
      </c>
      <c r="H39" s="19">
        <v>39</v>
      </c>
      <c r="J39" s="20">
        <v>631</v>
      </c>
      <c r="K39" s="20">
        <v>1528117</v>
      </c>
      <c r="L39" s="19">
        <v>495</v>
      </c>
      <c r="M39" s="20">
        <v>1792</v>
      </c>
      <c r="N39" s="20">
        <v>2826798</v>
      </c>
      <c r="O39" s="21">
        <v>33221</v>
      </c>
      <c r="P39" s="10" t="s">
        <v>34</v>
      </c>
      <c r="Q39" s="14" t="s">
        <v>11</v>
      </c>
    </row>
    <row r="40" spans="1:17" ht="12" customHeight="1">
      <c r="A40" s="8"/>
      <c r="B40" s="8" t="s">
        <v>57</v>
      </c>
      <c r="C40" s="16">
        <v>362</v>
      </c>
      <c r="D40" s="17">
        <v>167</v>
      </c>
      <c r="E40" s="17">
        <v>195</v>
      </c>
      <c r="F40" s="17">
        <v>1937</v>
      </c>
      <c r="G40" s="17">
        <v>4095619</v>
      </c>
      <c r="H40" s="16">
        <v>47</v>
      </c>
      <c r="J40" s="17">
        <v>266</v>
      </c>
      <c r="K40" s="17">
        <v>1066211</v>
      </c>
      <c r="L40" s="16">
        <v>315</v>
      </c>
      <c r="M40" s="17">
        <v>1671</v>
      </c>
      <c r="N40" s="17">
        <v>3029408</v>
      </c>
      <c r="O40" s="18">
        <v>25173</v>
      </c>
      <c r="P40" s="8"/>
      <c r="Q40" s="12" t="s">
        <v>57</v>
      </c>
    </row>
    <row r="41" spans="1:17" ht="12" customHeight="1">
      <c r="A41" s="8"/>
      <c r="B41" s="8" t="s">
        <v>58</v>
      </c>
      <c r="C41" s="16">
        <v>195</v>
      </c>
      <c r="D41" s="17">
        <v>57</v>
      </c>
      <c r="E41" s="17">
        <v>138</v>
      </c>
      <c r="F41" s="17">
        <v>816</v>
      </c>
      <c r="G41" s="17">
        <v>1501560</v>
      </c>
      <c r="H41" s="16">
        <v>12</v>
      </c>
      <c r="J41" s="17">
        <v>127</v>
      </c>
      <c r="K41" s="17">
        <v>386283</v>
      </c>
      <c r="L41" s="16">
        <v>183</v>
      </c>
      <c r="M41" s="17">
        <v>689</v>
      </c>
      <c r="N41" s="17">
        <v>1115277</v>
      </c>
      <c r="O41" s="18">
        <v>10791</v>
      </c>
      <c r="P41" s="8"/>
      <c r="Q41" s="12" t="s">
        <v>58</v>
      </c>
    </row>
    <row r="42" spans="1:17" ht="12" customHeight="1">
      <c r="A42" s="8" t="s">
        <v>59</v>
      </c>
      <c r="B42" s="8" t="s">
        <v>60</v>
      </c>
      <c r="C42" s="16">
        <v>47</v>
      </c>
      <c r="D42" s="17">
        <v>3</v>
      </c>
      <c r="E42" s="17">
        <v>44</v>
      </c>
      <c r="F42" s="17">
        <v>96</v>
      </c>
      <c r="G42" s="17">
        <v>91478</v>
      </c>
      <c r="H42" s="22" t="s">
        <v>61</v>
      </c>
      <c r="J42" s="23" t="s">
        <v>61</v>
      </c>
      <c r="K42" s="23" t="s">
        <v>61</v>
      </c>
      <c r="L42" s="16">
        <v>47</v>
      </c>
      <c r="M42" s="17">
        <v>96</v>
      </c>
      <c r="N42" s="17">
        <v>91478</v>
      </c>
      <c r="O42" s="18">
        <v>1125</v>
      </c>
      <c r="P42" s="8" t="s">
        <v>59</v>
      </c>
      <c r="Q42" s="12" t="s">
        <v>60</v>
      </c>
    </row>
    <row r="43" spans="1:17" ht="12" customHeight="1">
      <c r="A43" s="8" t="s">
        <v>62</v>
      </c>
      <c r="B43" s="8" t="s">
        <v>63</v>
      </c>
      <c r="C43" s="16">
        <v>64</v>
      </c>
      <c r="D43" s="17">
        <v>15</v>
      </c>
      <c r="E43" s="17">
        <v>49</v>
      </c>
      <c r="F43" s="17">
        <v>236</v>
      </c>
      <c r="G43" s="17">
        <v>339043</v>
      </c>
      <c r="H43" s="16">
        <v>3</v>
      </c>
      <c r="J43" s="17">
        <v>9</v>
      </c>
      <c r="K43" s="17">
        <v>12700</v>
      </c>
      <c r="L43" s="16">
        <v>61</v>
      </c>
      <c r="M43" s="17">
        <v>227</v>
      </c>
      <c r="N43" s="17">
        <v>326343</v>
      </c>
      <c r="O43" s="18">
        <v>2902</v>
      </c>
      <c r="P43" s="8" t="s">
        <v>62</v>
      </c>
      <c r="Q43" s="12" t="s">
        <v>63</v>
      </c>
    </row>
    <row r="44" spans="1:17" ht="12" customHeight="1">
      <c r="A44" s="8" t="s">
        <v>34</v>
      </c>
      <c r="B44" s="8" t="s">
        <v>64</v>
      </c>
      <c r="C44" s="16">
        <v>169</v>
      </c>
      <c r="D44" s="17">
        <v>61</v>
      </c>
      <c r="E44" s="17">
        <v>108</v>
      </c>
      <c r="F44" s="17">
        <v>869</v>
      </c>
      <c r="G44" s="17">
        <v>2500497</v>
      </c>
      <c r="H44" s="16">
        <v>17</v>
      </c>
      <c r="J44" s="17">
        <v>151</v>
      </c>
      <c r="K44" s="17">
        <v>796553</v>
      </c>
      <c r="L44" s="16">
        <v>152</v>
      </c>
      <c r="M44" s="17">
        <v>718</v>
      </c>
      <c r="N44" s="17">
        <v>1703944</v>
      </c>
      <c r="O44" s="18">
        <v>11475</v>
      </c>
      <c r="P44" s="8" t="s">
        <v>34</v>
      </c>
      <c r="Q44" s="12" t="s">
        <v>64</v>
      </c>
    </row>
    <row r="45" spans="1:17" ht="12" customHeight="1">
      <c r="A45" s="8"/>
      <c r="B45" s="8" t="s">
        <v>65</v>
      </c>
      <c r="C45" s="16">
        <v>149</v>
      </c>
      <c r="D45" s="17">
        <v>43</v>
      </c>
      <c r="E45" s="17">
        <v>106</v>
      </c>
      <c r="F45" s="17">
        <v>574</v>
      </c>
      <c r="G45" s="17">
        <v>1089819</v>
      </c>
      <c r="H45" s="16">
        <v>7</v>
      </c>
      <c r="J45" s="17">
        <v>33</v>
      </c>
      <c r="K45" s="17">
        <v>207122</v>
      </c>
      <c r="L45" s="16">
        <v>142</v>
      </c>
      <c r="M45" s="17">
        <v>541</v>
      </c>
      <c r="N45" s="17">
        <v>882697</v>
      </c>
      <c r="O45" s="18">
        <v>10339</v>
      </c>
      <c r="P45" s="8"/>
      <c r="Q45" s="12" t="s">
        <v>65</v>
      </c>
    </row>
    <row r="46" spans="1:17" ht="12" customHeight="1">
      <c r="A46" s="10"/>
      <c r="B46" s="10" t="s">
        <v>11</v>
      </c>
      <c r="C46" s="19">
        <v>986</v>
      </c>
      <c r="D46" s="20">
        <v>346</v>
      </c>
      <c r="E46" s="20">
        <v>640</v>
      </c>
      <c r="F46" s="20">
        <v>4528</v>
      </c>
      <c r="G46" s="20">
        <v>9618016</v>
      </c>
      <c r="H46" s="19">
        <v>86</v>
      </c>
      <c r="J46" s="20">
        <v>586</v>
      </c>
      <c r="K46" s="20">
        <v>2468869</v>
      </c>
      <c r="L46" s="19">
        <v>900</v>
      </c>
      <c r="M46" s="20">
        <v>3942</v>
      </c>
      <c r="N46" s="20">
        <v>7149147</v>
      </c>
      <c r="O46" s="21">
        <v>61805</v>
      </c>
      <c r="P46" s="10"/>
      <c r="Q46" s="14" t="s">
        <v>11</v>
      </c>
    </row>
    <row r="47" spans="1:17" ht="12" customHeight="1">
      <c r="A47" s="8"/>
      <c r="B47" s="8" t="s">
        <v>66</v>
      </c>
      <c r="C47" s="16">
        <v>241</v>
      </c>
      <c r="D47" s="17">
        <v>83</v>
      </c>
      <c r="E47" s="17">
        <v>158</v>
      </c>
      <c r="F47" s="17">
        <v>1132</v>
      </c>
      <c r="G47" s="17">
        <v>2068189</v>
      </c>
      <c r="H47" s="16">
        <v>26</v>
      </c>
      <c r="J47" s="17">
        <v>241</v>
      </c>
      <c r="K47" s="17">
        <v>959728</v>
      </c>
      <c r="L47" s="16">
        <v>215</v>
      </c>
      <c r="M47" s="17">
        <v>891</v>
      </c>
      <c r="N47" s="17">
        <v>1108461</v>
      </c>
      <c r="O47" s="18">
        <v>16273</v>
      </c>
      <c r="P47" s="8"/>
      <c r="Q47" s="12" t="s">
        <v>66</v>
      </c>
    </row>
    <row r="48" spans="1:17" ht="12" customHeight="1">
      <c r="A48" s="8"/>
      <c r="B48" s="8" t="s">
        <v>67</v>
      </c>
      <c r="C48" s="16">
        <v>54</v>
      </c>
      <c r="D48" s="17">
        <v>13</v>
      </c>
      <c r="E48" s="17">
        <v>41</v>
      </c>
      <c r="F48" s="17">
        <v>222</v>
      </c>
      <c r="G48" s="17">
        <v>206527</v>
      </c>
      <c r="H48" s="16">
        <v>1</v>
      </c>
      <c r="J48" s="24">
        <v>21</v>
      </c>
      <c r="K48" s="25" t="s">
        <v>61</v>
      </c>
      <c r="L48" s="16">
        <v>53</v>
      </c>
      <c r="M48" s="24">
        <v>201</v>
      </c>
      <c r="N48" s="26">
        <v>206527</v>
      </c>
      <c r="O48" s="18">
        <v>2863</v>
      </c>
      <c r="P48" s="8"/>
      <c r="Q48" s="12" t="s">
        <v>67</v>
      </c>
    </row>
    <row r="49" spans="1:17" ht="12" customHeight="1">
      <c r="A49" s="8"/>
      <c r="B49" s="8" t="s">
        <v>68</v>
      </c>
      <c r="C49" s="16">
        <v>58</v>
      </c>
      <c r="D49" s="17">
        <v>6</v>
      </c>
      <c r="E49" s="17">
        <v>52</v>
      </c>
      <c r="F49" s="17">
        <v>170</v>
      </c>
      <c r="G49" s="17">
        <v>150047</v>
      </c>
      <c r="H49" s="16">
        <v>2</v>
      </c>
      <c r="J49" s="24">
        <v>10</v>
      </c>
      <c r="K49" s="24">
        <v>23082</v>
      </c>
      <c r="L49" s="16">
        <v>56</v>
      </c>
      <c r="M49" s="24">
        <v>160</v>
      </c>
      <c r="N49" s="24">
        <v>126965</v>
      </c>
      <c r="O49" s="18">
        <v>1794</v>
      </c>
      <c r="P49" s="8"/>
      <c r="Q49" s="12" t="s">
        <v>68</v>
      </c>
    </row>
    <row r="50" spans="1:17" ht="12" customHeight="1">
      <c r="A50" s="8" t="s">
        <v>53</v>
      </c>
      <c r="B50" s="8" t="s">
        <v>69</v>
      </c>
      <c r="C50" s="16">
        <v>37</v>
      </c>
      <c r="D50" s="17">
        <v>7</v>
      </c>
      <c r="E50" s="17">
        <v>30</v>
      </c>
      <c r="F50" s="17">
        <v>92</v>
      </c>
      <c r="G50" s="17">
        <v>271294</v>
      </c>
      <c r="H50" s="16">
        <v>2</v>
      </c>
      <c r="J50" s="24">
        <v>9</v>
      </c>
      <c r="K50" s="24">
        <v>158328</v>
      </c>
      <c r="L50" s="16">
        <v>35</v>
      </c>
      <c r="M50" s="24">
        <v>83</v>
      </c>
      <c r="N50" s="24">
        <v>112966</v>
      </c>
      <c r="O50" s="18">
        <v>1339</v>
      </c>
      <c r="P50" s="8" t="s">
        <v>53</v>
      </c>
      <c r="Q50" s="12" t="s">
        <v>69</v>
      </c>
    </row>
    <row r="51" spans="1:17" ht="12" customHeight="1">
      <c r="A51" s="8" t="s">
        <v>70</v>
      </c>
      <c r="B51" s="8" t="s">
        <v>71</v>
      </c>
      <c r="C51" s="16">
        <v>39</v>
      </c>
      <c r="D51" s="17">
        <v>7</v>
      </c>
      <c r="E51" s="17">
        <v>32</v>
      </c>
      <c r="F51" s="17">
        <v>115</v>
      </c>
      <c r="G51" s="17">
        <v>148026</v>
      </c>
      <c r="H51" s="16">
        <v>1</v>
      </c>
      <c r="J51" s="24">
        <v>22</v>
      </c>
      <c r="K51" s="24">
        <v>33977</v>
      </c>
      <c r="L51" s="16">
        <v>38</v>
      </c>
      <c r="M51" s="24">
        <v>93</v>
      </c>
      <c r="N51" s="24">
        <v>114049</v>
      </c>
      <c r="O51" s="18">
        <v>2170</v>
      </c>
      <c r="P51" s="8" t="s">
        <v>70</v>
      </c>
      <c r="Q51" s="12" t="s">
        <v>71</v>
      </c>
    </row>
    <row r="52" spans="1:17" ht="12" customHeight="1">
      <c r="A52" s="8" t="s">
        <v>72</v>
      </c>
      <c r="B52" s="8" t="s">
        <v>73</v>
      </c>
      <c r="C52" s="16">
        <v>62</v>
      </c>
      <c r="D52" s="17">
        <v>14</v>
      </c>
      <c r="E52" s="17">
        <v>48</v>
      </c>
      <c r="F52" s="17">
        <v>164</v>
      </c>
      <c r="G52" s="17">
        <v>190117</v>
      </c>
      <c r="H52" s="16">
        <v>1</v>
      </c>
      <c r="J52" s="24">
        <v>2</v>
      </c>
      <c r="K52" s="24">
        <v>2400</v>
      </c>
      <c r="L52" s="16">
        <v>61</v>
      </c>
      <c r="M52" s="24">
        <v>162</v>
      </c>
      <c r="N52" s="24">
        <v>187717</v>
      </c>
      <c r="O52" s="18">
        <v>2813</v>
      </c>
      <c r="P52" s="8" t="s">
        <v>72</v>
      </c>
      <c r="Q52" s="12" t="s">
        <v>73</v>
      </c>
    </row>
    <row r="53" spans="1:17" ht="12" customHeight="1">
      <c r="A53" s="8" t="s">
        <v>34</v>
      </c>
      <c r="B53" s="8" t="s">
        <v>74</v>
      </c>
      <c r="C53" s="16">
        <v>46</v>
      </c>
      <c r="D53" s="17">
        <v>7</v>
      </c>
      <c r="E53" s="17">
        <v>39</v>
      </c>
      <c r="F53" s="17">
        <v>138</v>
      </c>
      <c r="G53" s="17">
        <v>122502</v>
      </c>
      <c r="H53" s="16">
        <v>1</v>
      </c>
      <c r="J53" s="24">
        <v>4</v>
      </c>
      <c r="K53" s="24">
        <v>1450</v>
      </c>
      <c r="L53" s="16">
        <v>45</v>
      </c>
      <c r="M53" s="24">
        <v>134</v>
      </c>
      <c r="N53" s="24">
        <v>121052</v>
      </c>
      <c r="O53" s="18">
        <v>1672</v>
      </c>
      <c r="P53" s="8" t="s">
        <v>34</v>
      </c>
      <c r="Q53" s="12" t="s">
        <v>74</v>
      </c>
    </row>
    <row r="54" spans="1:17" ht="12" customHeight="1">
      <c r="A54" s="8"/>
      <c r="B54" s="8" t="s">
        <v>75</v>
      </c>
      <c r="C54" s="16">
        <v>70</v>
      </c>
      <c r="D54" s="17">
        <v>9</v>
      </c>
      <c r="E54" s="17">
        <v>61</v>
      </c>
      <c r="F54" s="17">
        <v>202</v>
      </c>
      <c r="G54" s="17">
        <v>280500</v>
      </c>
      <c r="H54" s="16">
        <v>3</v>
      </c>
      <c r="J54" s="17">
        <v>18</v>
      </c>
      <c r="K54" s="17">
        <v>70298</v>
      </c>
      <c r="L54" s="16">
        <v>67</v>
      </c>
      <c r="M54" s="17">
        <v>184</v>
      </c>
      <c r="N54" s="17">
        <v>210202</v>
      </c>
      <c r="O54" s="18">
        <v>2343</v>
      </c>
      <c r="P54" s="8"/>
      <c r="Q54" s="12" t="s">
        <v>75</v>
      </c>
    </row>
    <row r="55" spans="1:17" ht="12" customHeight="1">
      <c r="A55" s="8"/>
      <c r="B55" s="8" t="s">
        <v>76</v>
      </c>
      <c r="C55" s="16">
        <v>43</v>
      </c>
      <c r="D55" s="17">
        <v>9</v>
      </c>
      <c r="E55" s="17">
        <v>34</v>
      </c>
      <c r="F55" s="17">
        <v>127</v>
      </c>
      <c r="G55" s="17">
        <v>155442</v>
      </c>
      <c r="H55" s="16">
        <v>4</v>
      </c>
      <c r="J55" s="17">
        <v>7</v>
      </c>
      <c r="K55" s="17">
        <v>3547</v>
      </c>
      <c r="L55" s="16">
        <v>39</v>
      </c>
      <c r="M55" s="17">
        <v>120</v>
      </c>
      <c r="N55" s="17">
        <v>151895</v>
      </c>
      <c r="O55" s="18">
        <v>1472</v>
      </c>
      <c r="P55" s="8"/>
      <c r="Q55" s="12" t="s">
        <v>76</v>
      </c>
    </row>
    <row r="56" spans="1:17" ht="12" customHeight="1">
      <c r="A56" s="8"/>
      <c r="B56" s="8" t="s">
        <v>77</v>
      </c>
      <c r="C56" s="16">
        <v>74</v>
      </c>
      <c r="D56" s="17">
        <v>8</v>
      </c>
      <c r="E56" s="17">
        <v>66</v>
      </c>
      <c r="F56" s="17">
        <v>160</v>
      </c>
      <c r="G56" s="17">
        <v>192667</v>
      </c>
      <c r="H56" s="16">
        <v>1</v>
      </c>
      <c r="J56" s="24">
        <v>4</v>
      </c>
      <c r="K56" s="24">
        <v>9000</v>
      </c>
      <c r="L56" s="16">
        <v>73</v>
      </c>
      <c r="M56" s="24">
        <v>156</v>
      </c>
      <c r="N56" s="24">
        <v>183667</v>
      </c>
      <c r="O56" s="18">
        <v>2945</v>
      </c>
      <c r="P56" s="8"/>
      <c r="Q56" s="12" t="s">
        <v>77</v>
      </c>
    </row>
    <row r="57" spans="1:17" ht="12" customHeight="1">
      <c r="A57" s="10"/>
      <c r="B57" s="10" t="s">
        <v>11</v>
      </c>
      <c r="C57" s="19">
        <v>724</v>
      </c>
      <c r="D57" s="20">
        <v>163</v>
      </c>
      <c r="E57" s="20">
        <v>561</v>
      </c>
      <c r="F57" s="20">
        <v>2522</v>
      </c>
      <c r="G57" s="20">
        <v>3785311</v>
      </c>
      <c r="H57" s="19">
        <v>42</v>
      </c>
      <c r="J57" s="20">
        <v>338</v>
      </c>
      <c r="K57" s="20">
        <v>1261810</v>
      </c>
      <c r="L57" s="19">
        <v>682</v>
      </c>
      <c r="M57" s="20">
        <v>2184</v>
      </c>
      <c r="N57" s="20">
        <v>2523501</v>
      </c>
      <c r="O57" s="21">
        <v>35684</v>
      </c>
      <c r="P57" s="10"/>
      <c r="Q57" s="14" t="s">
        <v>11</v>
      </c>
    </row>
    <row r="58" spans="1:17" ht="12" customHeight="1">
      <c r="A58" s="8" t="s">
        <v>49</v>
      </c>
      <c r="B58" s="8" t="s">
        <v>78</v>
      </c>
      <c r="C58" s="16">
        <v>283</v>
      </c>
      <c r="D58" s="17">
        <v>103</v>
      </c>
      <c r="E58" s="17">
        <v>180</v>
      </c>
      <c r="F58" s="17">
        <v>1126</v>
      </c>
      <c r="G58" s="17">
        <v>2075553</v>
      </c>
      <c r="H58" s="16">
        <v>27</v>
      </c>
      <c r="J58" s="17">
        <v>148</v>
      </c>
      <c r="K58" s="17">
        <v>456395</v>
      </c>
      <c r="L58" s="16">
        <v>256</v>
      </c>
      <c r="M58" s="17">
        <v>978</v>
      </c>
      <c r="N58" s="17">
        <v>1619158</v>
      </c>
      <c r="O58" s="18">
        <v>16101</v>
      </c>
      <c r="P58" s="8" t="s">
        <v>49</v>
      </c>
      <c r="Q58" s="12" t="s">
        <v>78</v>
      </c>
    </row>
    <row r="59" spans="1:17" ht="12" customHeight="1">
      <c r="A59" s="8" t="s">
        <v>70</v>
      </c>
      <c r="B59" s="8" t="s">
        <v>79</v>
      </c>
      <c r="C59" s="16">
        <v>88</v>
      </c>
      <c r="D59" s="17">
        <v>23</v>
      </c>
      <c r="E59" s="17">
        <v>65</v>
      </c>
      <c r="F59" s="17">
        <v>257</v>
      </c>
      <c r="G59" s="17">
        <v>303752</v>
      </c>
      <c r="H59" s="16">
        <v>5</v>
      </c>
      <c r="J59" s="24">
        <v>16</v>
      </c>
      <c r="K59" s="24">
        <v>11276</v>
      </c>
      <c r="L59" s="16">
        <v>83</v>
      </c>
      <c r="M59" s="24">
        <v>241</v>
      </c>
      <c r="N59" s="24">
        <v>292476</v>
      </c>
      <c r="O59" s="18">
        <v>3905</v>
      </c>
      <c r="P59" s="8" t="s">
        <v>70</v>
      </c>
      <c r="Q59" s="12" t="s">
        <v>79</v>
      </c>
    </row>
    <row r="60" spans="1:17" ht="12" customHeight="1">
      <c r="A60" s="8" t="s">
        <v>72</v>
      </c>
      <c r="B60" s="8" t="s">
        <v>80</v>
      </c>
      <c r="C60" s="16">
        <v>63</v>
      </c>
      <c r="D60" s="17">
        <v>15</v>
      </c>
      <c r="E60" s="17">
        <v>48</v>
      </c>
      <c r="F60" s="17">
        <v>197</v>
      </c>
      <c r="G60" s="17">
        <v>278490</v>
      </c>
      <c r="H60" s="16">
        <v>1</v>
      </c>
      <c r="J60" s="24">
        <v>2</v>
      </c>
      <c r="K60" s="24">
        <v>1514</v>
      </c>
      <c r="L60" s="16">
        <v>62</v>
      </c>
      <c r="M60" s="24">
        <v>195</v>
      </c>
      <c r="N60" s="24">
        <v>276976</v>
      </c>
      <c r="O60" s="18">
        <v>2798</v>
      </c>
      <c r="P60" s="8" t="s">
        <v>72</v>
      </c>
      <c r="Q60" s="12" t="s">
        <v>80</v>
      </c>
    </row>
    <row r="61" spans="1:17" ht="12" customHeight="1">
      <c r="A61" s="10" t="s">
        <v>34</v>
      </c>
      <c r="B61" s="10" t="s">
        <v>11</v>
      </c>
      <c r="C61" s="19">
        <v>434</v>
      </c>
      <c r="D61" s="20">
        <v>141</v>
      </c>
      <c r="E61" s="20">
        <v>293</v>
      </c>
      <c r="F61" s="20">
        <v>1580</v>
      </c>
      <c r="G61" s="20">
        <v>2657795</v>
      </c>
      <c r="H61" s="19">
        <v>33</v>
      </c>
      <c r="J61" s="20">
        <v>166</v>
      </c>
      <c r="K61" s="20">
        <v>469185</v>
      </c>
      <c r="L61" s="19">
        <v>401</v>
      </c>
      <c r="M61" s="20">
        <v>1414</v>
      </c>
      <c r="N61" s="20">
        <v>2188610</v>
      </c>
      <c r="O61" s="21">
        <v>22804</v>
      </c>
      <c r="P61" s="10" t="s">
        <v>34</v>
      </c>
      <c r="Q61" s="14" t="s">
        <v>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2"/>
  <sheetViews>
    <sheetView workbookViewId="0" topLeftCell="A1">
      <selection activeCell="F35" sqref="F35"/>
    </sheetView>
  </sheetViews>
  <sheetFormatPr defaultColWidth="8.796875" defaultRowHeight="14.25"/>
  <cols>
    <col min="1" max="1" width="0.8984375" style="28" customWidth="1"/>
    <col min="2" max="2" width="33" style="28" customWidth="1"/>
    <col min="3" max="14" width="7.3984375" style="28" customWidth="1"/>
    <col min="15" max="16" width="7.59765625" style="28" customWidth="1"/>
    <col min="17" max="17" width="7.09765625" style="28" customWidth="1"/>
    <col min="18" max="20" width="7.5" style="150" customWidth="1"/>
    <col min="21" max="21" width="0.8984375" style="28" customWidth="1"/>
    <col min="22" max="22" width="32.8984375" style="28" customWidth="1"/>
    <col min="23" max="34" width="7.3984375" style="28" customWidth="1"/>
    <col min="35" max="35" width="7.09765625" style="28" customWidth="1"/>
    <col min="36" max="36" width="9" style="28" customWidth="1"/>
    <col min="37" max="38" width="9" style="150" customWidth="1"/>
    <col min="39" max="16384" width="9" style="28" customWidth="1"/>
  </cols>
  <sheetData>
    <row r="1" spans="1:21" ht="13.5">
      <c r="A1" s="29" t="s">
        <v>524</v>
      </c>
      <c r="U1" s="29" t="s">
        <v>525</v>
      </c>
    </row>
    <row r="2" ht="10.5" customHeight="1">
      <c r="AH2" s="28" t="s">
        <v>3</v>
      </c>
    </row>
    <row r="3" spans="1:35" s="29" customFormat="1" ht="12" customHeight="1">
      <c r="A3" s="34"/>
      <c r="B3" s="31"/>
      <c r="C3" s="34"/>
      <c r="D3" s="31"/>
      <c r="E3" s="34"/>
      <c r="F3" s="31"/>
      <c r="G3" s="31" t="s">
        <v>526</v>
      </c>
      <c r="H3" s="31"/>
      <c r="I3" s="31"/>
      <c r="J3" s="31"/>
      <c r="K3" s="31"/>
      <c r="L3" s="31"/>
      <c r="M3" s="31"/>
      <c r="N3" s="31"/>
      <c r="O3" s="31"/>
      <c r="P3" s="31"/>
      <c r="Q3" s="110"/>
      <c r="U3" s="34"/>
      <c r="V3" s="31"/>
      <c r="W3" s="32"/>
      <c r="X3" s="33"/>
      <c r="Y3" s="33" t="s">
        <v>526</v>
      </c>
      <c r="Z3" s="33"/>
      <c r="AA3" s="33"/>
      <c r="AB3" s="33"/>
      <c r="AC3" s="33"/>
      <c r="AD3" s="33"/>
      <c r="AE3" s="33"/>
      <c r="AF3" s="33"/>
      <c r="AG3" s="33"/>
      <c r="AH3" s="33"/>
      <c r="AI3" s="110"/>
    </row>
    <row r="4" spans="1:35" s="29" customFormat="1" ht="12" customHeight="1">
      <c r="A4" s="39"/>
      <c r="B4" s="38"/>
      <c r="C4" s="39"/>
      <c r="D4" s="41"/>
      <c r="E4" s="32" t="s">
        <v>527</v>
      </c>
      <c r="F4" s="33"/>
      <c r="G4" s="32" t="s">
        <v>528</v>
      </c>
      <c r="H4" s="33"/>
      <c r="I4" s="32" t="s">
        <v>529</v>
      </c>
      <c r="J4" s="33"/>
      <c r="K4" s="32" t="s">
        <v>530</v>
      </c>
      <c r="L4" s="33"/>
      <c r="M4" s="32" t="s">
        <v>531</v>
      </c>
      <c r="N4" s="33"/>
      <c r="O4" s="32" t="s">
        <v>532</v>
      </c>
      <c r="P4" s="33"/>
      <c r="Q4" s="43"/>
      <c r="U4" s="39"/>
      <c r="V4" s="38"/>
      <c r="W4" s="40" t="s">
        <v>533</v>
      </c>
      <c r="X4" s="41"/>
      <c r="Y4" s="40" t="s">
        <v>534</v>
      </c>
      <c r="Z4" s="41"/>
      <c r="AA4" s="40" t="s">
        <v>535</v>
      </c>
      <c r="AB4" s="41"/>
      <c r="AC4" s="40" t="s">
        <v>536</v>
      </c>
      <c r="AD4" s="41"/>
      <c r="AE4" s="40" t="s">
        <v>537</v>
      </c>
      <c r="AF4" s="41"/>
      <c r="AG4" s="40" t="s">
        <v>538</v>
      </c>
      <c r="AH4" s="41"/>
      <c r="AI4" s="43"/>
    </row>
    <row r="5" spans="1:35" s="29" customFormat="1" ht="12" customHeight="1">
      <c r="A5" s="39"/>
      <c r="B5" s="38" t="s">
        <v>403</v>
      </c>
      <c r="C5" s="39" t="s">
        <v>9</v>
      </c>
      <c r="D5" s="39" t="s">
        <v>468</v>
      </c>
      <c r="E5" s="39" t="s">
        <v>9</v>
      </c>
      <c r="F5" s="39" t="s">
        <v>468</v>
      </c>
      <c r="G5" s="39" t="s">
        <v>9</v>
      </c>
      <c r="H5" s="39" t="s">
        <v>468</v>
      </c>
      <c r="I5" s="39" t="s">
        <v>9</v>
      </c>
      <c r="J5" s="39" t="s">
        <v>468</v>
      </c>
      <c r="K5" s="39" t="s">
        <v>9</v>
      </c>
      <c r="L5" s="39" t="s">
        <v>468</v>
      </c>
      <c r="M5" s="39" t="s">
        <v>9</v>
      </c>
      <c r="N5" s="39" t="s">
        <v>468</v>
      </c>
      <c r="O5" s="39" t="s">
        <v>9</v>
      </c>
      <c r="P5" s="39" t="s">
        <v>468</v>
      </c>
      <c r="Q5" s="43" t="s">
        <v>483</v>
      </c>
      <c r="U5" s="39"/>
      <c r="V5" s="38" t="s">
        <v>403</v>
      </c>
      <c r="W5" s="39" t="s">
        <v>9</v>
      </c>
      <c r="X5" s="39" t="s">
        <v>468</v>
      </c>
      <c r="Y5" s="39" t="s">
        <v>9</v>
      </c>
      <c r="Z5" s="39" t="s">
        <v>468</v>
      </c>
      <c r="AA5" s="39" t="s">
        <v>9</v>
      </c>
      <c r="AB5" s="39" t="s">
        <v>468</v>
      </c>
      <c r="AC5" s="39" t="s">
        <v>9</v>
      </c>
      <c r="AD5" s="39" t="s">
        <v>468</v>
      </c>
      <c r="AE5" s="39" t="s">
        <v>9</v>
      </c>
      <c r="AF5" s="39" t="s">
        <v>468</v>
      </c>
      <c r="AG5" s="39" t="s">
        <v>9</v>
      </c>
      <c r="AH5" s="39" t="s">
        <v>468</v>
      </c>
      <c r="AI5" s="43" t="s">
        <v>483</v>
      </c>
    </row>
    <row r="6" spans="1:35" s="29" customFormat="1" ht="12" customHeight="1">
      <c r="A6" s="40"/>
      <c r="B6" s="41"/>
      <c r="C6" s="40" t="s">
        <v>16</v>
      </c>
      <c r="D6" s="40" t="s">
        <v>470</v>
      </c>
      <c r="E6" s="40" t="s">
        <v>16</v>
      </c>
      <c r="F6" s="40" t="s">
        <v>470</v>
      </c>
      <c r="G6" s="40" t="s">
        <v>16</v>
      </c>
      <c r="H6" s="40" t="s">
        <v>470</v>
      </c>
      <c r="I6" s="40" t="s">
        <v>16</v>
      </c>
      <c r="J6" s="40" t="s">
        <v>470</v>
      </c>
      <c r="K6" s="40" t="s">
        <v>16</v>
      </c>
      <c r="L6" s="40" t="s">
        <v>470</v>
      </c>
      <c r="M6" s="40" t="s">
        <v>16</v>
      </c>
      <c r="N6" s="40" t="s">
        <v>470</v>
      </c>
      <c r="O6" s="40" t="s">
        <v>16</v>
      </c>
      <c r="P6" s="40" t="s">
        <v>470</v>
      </c>
      <c r="Q6" s="47" t="s">
        <v>3</v>
      </c>
      <c r="U6" s="40"/>
      <c r="V6" s="41"/>
      <c r="W6" s="40" t="s">
        <v>16</v>
      </c>
      <c r="X6" s="40" t="s">
        <v>470</v>
      </c>
      <c r="Y6" s="40" t="s">
        <v>16</v>
      </c>
      <c r="Z6" s="40" t="s">
        <v>470</v>
      </c>
      <c r="AA6" s="40" t="s">
        <v>16</v>
      </c>
      <c r="AB6" s="40" t="s">
        <v>470</v>
      </c>
      <c r="AC6" s="40" t="s">
        <v>16</v>
      </c>
      <c r="AD6" s="40" t="s">
        <v>470</v>
      </c>
      <c r="AE6" s="40" t="s">
        <v>16</v>
      </c>
      <c r="AF6" s="40" t="s">
        <v>470</v>
      </c>
      <c r="AG6" s="40" t="s">
        <v>16</v>
      </c>
      <c r="AH6" s="40" t="s">
        <v>470</v>
      </c>
      <c r="AI6" s="47" t="s">
        <v>3</v>
      </c>
    </row>
    <row r="7" spans="1:35" ht="10.5" customHeight="1">
      <c r="A7" s="117" t="s">
        <v>173</v>
      </c>
      <c r="B7" s="118" t="s">
        <v>116</v>
      </c>
      <c r="C7" s="189">
        <v>18271</v>
      </c>
      <c r="D7" s="193">
        <v>100</v>
      </c>
      <c r="E7" s="188">
        <v>1493</v>
      </c>
      <c r="F7" s="193">
        <v>8.17141918887855</v>
      </c>
      <c r="G7" s="188">
        <v>1912</v>
      </c>
      <c r="H7" s="193">
        <v>10.464670789776148</v>
      </c>
      <c r="I7" s="188">
        <v>2465</v>
      </c>
      <c r="J7" s="193">
        <v>13.491325050626676</v>
      </c>
      <c r="K7" s="188">
        <v>3255</v>
      </c>
      <c r="L7" s="193">
        <v>17.815116851841715</v>
      </c>
      <c r="M7" s="188">
        <v>3710</v>
      </c>
      <c r="N7" s="193">
        <v>20.30540200317443</v>
      </c>
      <c r="O7" s="188">
        <v>2759</v>
      </c>
      <c r="P7" s="193">
        <v>15.10043237918012</v>
      </c>
      <c r="Q7" s="121" t="s">
        <v>116</v>
      </c>
      <c r="U7" s="117" t="s">
        <v>173</v>
      </c>
      <c r="V7" s="118" t="s">
        <v>116</v>
      </c>
      <c r="W7" s="188">
        <v>427</v>
      </c>
      <c r="X7" s="193">
        <v>2.337036834327623</v>
      </c>
      <c r="Y7" s="188">
        <v>432</v>
      </c>
      <c r="Z7" s="193">
        <v>2.364402605221389</v>
      </c>
      <c r="AA7" s="188">
        <v>412</v>
      </c>
      <c r="AB7" s="193">
        <v>2.2549395216463246</v>
      </c>
      <c r="AC7" s="188">
        <v>536</v>
      </c>
      <c r="AD7" s="193">
        <v>2.9336106398117234</v>
      </c>
      <c r="AE7" s="188">
        <v>635</v>
      </c>
      <c r="AF7" s="193">
        <v>3.4754529035082915</v>
      </c>
      <c r="AG7" s="188">
        <v>235</v>
      </c>
      <c r="AH7" s="193">
        <v>1.2861912320070057</v>
      </c>
      <c r="AI7" s="121" t="s">
        <v>116</v>
      </c>
    </row>
    <row r="8" spans="1:35" ht="10.5" customHeight="1">
      <c r="A8" s="122"/>
      <c r="B8" s="123"/>
      <c r="C8" s="189" t="s">
        <v>173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26"/>
      <c r="U8" s="122"/>
      <c r="V8" s="123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26"/>
    </row>
    <row r="9" spans="1:35" ht="10.5" customHeight="1">
      <c r="A9" s="127"/>
      <c r="B9" s="128" t="s">
        <v>117</v>
      </c>
      <c r="C9" s="189">
        <v>3016</v>
      </c>
      <c r="D9" s="194">
        <v>100</v>
      </c>
      <c r="E9" s="190">
        <v>125</v>
      </c>
      <c r="F9" s="194">
        <v>4.144562334217507</v>
      </c>
      <c r="G9" s="190">
        <v>260</v>
      </c>
      <c r="H9" s="194">
        <v>8.620689655172415</v>
      </c>
      <c r="I9" s="190">
        <v>350</v>
      </c>
      <c r="J9" s="194">
        <v>11.60477453580902</v>
      </c>
      <c r="K9" s="190">
        <v>625</v>
      </c>
      <c r="L9" s="194">
        <v>20.72281167108753</v>
      </c>
      <c r="M9" s="190">
        <v>800</v>
      </c>
      <c r="N9" s="194">
        <v>26.525198938992045</v>
      </c>
      <c r="O9" s="190">
        <v>511</v>
      </c>
      <c r="P9" s="194">
        <v>16.94297082228117</v>
      </c>
      <c r="Q9" s="126" t="s">
        <v>117</v>
      </c>
      <c r="U9" s="127"/>
      <c r="V9" s="128" t="s">
        <v>117</v>
      </c>
      <c r="W9" s="190">
        <v>65</v>
      </c>
      <c r="X9" s="194">
        <v>2.1551724137931036</v>
      </c>
      <c r="Y9" s="190">
        <v>65</v>
      </c>
      <c r="Z9" s="194">
        <v>2.1551724137931036</v>
      </c>
      <c r="AA9" s="190">
        <v>51</v>
      </c>
      <c r="AB9" s="194">
        <v>1.6909814323607428</v>
      </c>
      <c r="AC9" s="190">
        <v>71</v>
      </c>
      <c r="AD9" s="194">
        <v>2.354111405835544</v>
      </c>
      <c r="AE9" s="190">
        <v>70</v>
      </c>
      <c r="AF9" s="194">
        <v>2.320954907161804</v>
      </c>
      <c r="AG9" s="190">
        <v>23</v>
      </c>
      <c r="AH9" s="194">
        <v>0.7625994694960212</v>
      </c>
      <c r="AI9" s="126" t="s">
        <v>117</v>
      </c>
    </row>
    <row r="10" spans="1:35" ht="10.5" customHeight="1">
      <c r="A10" s="127" t="s">
        <v>326</v>
      </c>
      <c r="B10" s="52"/>
      <c r="C10" s="189">
        <v>14</v>
      </c>
      <c r="D10" s="195">
        <v>100</v>
      </c>
      <c r="E10" s="142" t="s">
        <v>61</v>
      </c>
      <c r="F10" s="142" t="s">
        <v>61</v>
      </c>
      <c r="G10" s="191">
        <v>3</v>
      </c>
      <c r="H10" s="195">
        <v>21.428571428571427</v>
      </c>
      <c r="I10" s="191">
        <v>1</v>
      </c>
      <c r="J10" s="195">
        <v>7.142857142857142</v>
      </c>
      <c r="K10" s="191">
        <v>4</v>
      </c>
      <c r="L10" s="195">
        <v>28.57142857142857</v>
      </c>
      <c r="M10" s="191">
        <v>4</v>
      </c>
      <c r="N10" s="195">
        <v>28.57142857142857</v>
      </c>
      <c r="O10" s="142" t="s">
        <v>61</v>
      </c>
      <c r="P10" s="142" t="s">
        <v>61</v>
      </c>
      <c r="Q10" s="126">
        <v>48</v>
      </c>
      <c r="U10" s="127" t="s">
        <v>326</v>
      </c>
      <c r="V10" s="52"/>
      <c r="W10" s="142" t="s">
        <v>61</v>
      </c>
      <c r="X10" s="142" t="s">
        <v>61</v>
      </c>
      <c r="Y10" s="191">
        <v>2</v>
      </c>
      <c r="Z10" s="195">
        <v>14.285714285714285</v>
      </c>
      <c r="AA10" s="142" t="s">
        <v>61</v>
      </c>
      <c r="AB10" s="142" t="s">
        <v>61</v>
      </c>
      <c r="AC10" s="142" t="s">
        <v>61</v>
      </c>
      <c r="AD10" s="142" t="s">
        <v>61</v>
      </c>
      <c r="AE10" s="142" t="s">
        <v>61</v>
      </c>
      <c r="AF10" s="142" t="s">
        <v>61</v>
      </c>
      <c r="AG10" s="142" t="s">
        <v>61</v>
      </c>
      <c r="AH10" s="142" t="s">
        <v>61</v>
      </c>
      <c r="AI10" s="126">
        <v>48</v>
      </c>
    </row>
    <row r="11" spans="1:35" ht="10.5" customHeight="1">
      <c r="A11" s="127"/>
      <c r="B11" s="52" t="s">
        <v>327</v>
      </c>
      <c r="C11" s="189">
        <v>14</v>
      </c>
      <c r="D11" s="195">
        <v>100</v>
      </c>
      <c r="E11" s="142" t="s">
        <v>61</v>
      </c>
      <c r="F11" s="142" t="s">
        <v>61</v>
      </c>
      <c r="G11" s="191">
        <v>3</v>
      </c>
      <c r="H11" s="195">
        <v>21.428571428571427</v>
      </c>
      <c r="I11" s="191">
        <v>1</v>
      </c>
      <c r="J11" s="195">
        <v>7.142857142857142</v>
      </c>
      <c r="K11" s="191">
        <v>4</v>
      </c>
      <c r="L11" s="195">
        <v>28.57142857142857</v>
      </c>
      <c r="M11" s="191">
        <v>4</v>
      </c>
      <c r="N11" s="195">
        <v>28.57142857142857</v>
      </c>
      <c r="O11" s="142" t="s">
        <v>61</v>
      </c>
      <c r="P11" s="142" t="s">
        <v>61</v>
      </c>
      <c r="Q11" s="126">
        <v>481</v>
      </c>
      <c r="U11" s="127"/>
      <c r="V11" s="52" t="s">
        <v>327</v>
      </c>
      <c r="W11" s="142" t="s">
        <v>61</v>
      </c>
      <c r="X11" s="142" t="s">
        <v>61</v>
      </c>
      <c r="Y11" s="191">
        <v>2</v>
      </c>
      <c r="Z11" s="195">
        <v>14.285714285714285</v>
      </c>
      <c r="AA11" s="142" t="s">
        <v>61</v>
      </c>
      <c r="AB11" s="142" t="s">
        <v>61</v>
      </c>
      <c r="AC11" s="142" t="s">
        <v>61</v>
      </c>
      <c r="AD11" s="142" t="s">
        <v>61</v>
      </c>
      <c r="AE11" s="142" t="s">
        <v>61</v>
      </c>
      <c r="AF11" s="142" t="s">
        <v>61</v>
      </c>
      <c r="AG11" s="142" t="s">
        <v>61</v>
      </c>
      <c r="AH11" s="142" t="s">
        <v>61</v>
      </c>
      <c r="AI11" s="126">
        <v>481</v>
      </c>
    </row>
    <row r="12" spans="1:35" ht="10.5" customHeight="1">
      <c r="A12" s="127" t="s">
        <v>328</v>
      </c>
      <c r="B12" s="52"/>
      <c r="C12" s="189">
        <v>74</v>
      </c>
      <c r="D12" s="195">
        <v>100</v>
      </c>
      <c r="E12" s="191">
        <v>3</v>
      </c>
      <c r="F12" s="195">
        <v>4.054054054054054</v>
      </c>
      <c r="G12" s="191">
        <v>9</v>
      </c>
      <c r="H12" s="195">
        <v>12.162162162162163</v>
      </c>
      <c r="I12" s="191">
        <v>3</v>
      </c>
      <c r="J12" s="195">
        <v>4.054054054054054</v>
      </c>
      <c r="K12" s="191">
        <v>16</v>
      </c>
      <c r="L12" s="195">
        <v>21.62162162162162</v>
      </c>
      <c r="M12" s="191">
        <v>15</v>
      </c>
      <c r="N12" s="195">
        <v>20.27027027027027</v>
      </c>
      <c r="O12" s="191">
        <v>17</v>
      </c>
      <c r="P12" s="195">
        <v>22.972972972972975</v>
      </c>
      <c r="Q12" s="126">
        <v>49</v>
      </c>
      <c r="U12" s="127" t="s">
        <v>328</v>
      </c>
      <c r="V12" s="52"/>
      <c r="W12" s="191">
        <v>1</v>
      </c>
      <c r="X12" s="195">
        <v>1.3513513513513513</v>
      </c>
      <c r="Y12" s="191">
        <v>3</v>
      </c>
      <c r="Z12" s="195">
        <v>4.054054054054054</v>
      </c>
      <c r="AA12" s="191">
        <v>4</v>
      </c>
      <c r="AB12" s="195">
        <v>5.405405405405405</v>
      </c>
      <c r="AC12" s="191">
        <v>2</v>
      </c>
      <c r="AD12" s="195">
        <v>2.7027027027027026</v>
      </c>
      <c r="AE12" s="191">
        <v>1</v>
      </c>
      <c r="AF12" s="195">
        <v>1.3513513513513513</v>
      </c>
      <c r="AG12" s="142" t="s">
        <v>61</v>
      </c>
      <c r="AH12" s="142" t="s">
        <v>61</v>
      </c>
      <c r="AI12" s="126">
        <v>49</v>
      </c>
    </row>
    <row r="13" spans="1:35" ht="10.5" customHeight="1">
      <c r="A13" s="127"/>
      <c r="B13" s="52" t="s">
        <v>329</v>
      </c>
      <c r="C13" s="189">
        <v>8</v>
      </c>
      <c r="D13" s="195">
        <v>100</v>
      </c>
      <c r="E13" s="142" t="s">
        <v>61</v>
      </c>
      <c r="F13" s="142" t="s">
        <v>61</v>
      </c>
      <c r="G13" s="142" t="s">
        <v>61</v>
      </c>
      <c r="H13" s="142" t="s">
        <v>61</v>
      </c>
      <c r="I13" s="142" t="s">
        <v>61</v>
      </c>
      <c r="J13" s="142" t="s">
        <v>61</v>
      </c>
      <c r="K13" s="191">
        <v>3</v>
      </c>
      <c r="L13" s="195">
        <v>37.5</v>
      </c>
      <c r="M13" s="191">
        <v>2</v>
      </c>
      <c r="N13" s="195">
        <v>25</v>
      </c>
      <c r="O13" s="191">
        <v>3</v>
      </c>
      <c r="P13" s="195">
        <v>37.5</v>
      </c>
      <c r="Q13" s="126">
        <v>491</v>
      </c>
      <c r="U13" s="127"/>
      <c r="V13" s="52" t="s">
        <v>329</v>
      </c>
      <c r="W13" s="142" t="s">
        <v>61</v>
      </c>
      <c r="X13" s="142" t="s">
        <v>61</v>
      </c>
      <c r="Y13" s="142" t="s">
        <v>61</v>
      </c>
      <c r="Z13" s="142" t="s">
        <v>61</v>
      </c>
      <c r="AA13" s="142" t="s">
        <v>61</v>
      </c>
      <c r="AB13" s="142" t="s">
        <v>61</v>
      </c>
      <c r="AC13" s="142" t="s">
        <v>61</v>
      </c>
      <c r="AD13" s="142" t="s">
        <v>61</v>
      </c>
      <c r="AE13" s="142" t="s">
        <v>61</v>
      </c>
      <c r="AF13" s="142" t="s">
        <v>61</v>
      </c>
      <c r="AG13" s="142" t="s">
        <v>61</v>
      </c>
      <c r="AH13" s="142" t="s">
        <v>61</v>
      </c>
      <c r="AI13" s="126">
        <v>491</v>
      </c>
    </row>
    <row r="14" spans="1:35" ht="10.5" customHeight="1">
      <c r="A14" s="127"/>
      <c r="B14" s="52" t="s">
        <v>330</v>
      </c>
      <c r="C14" s="189">
        <v>66</v>
      </c>
      <c r="D14" s="195">
        <v>100</v>
      </c>
      <c r="E14" s="191">
        <v>3</v>
      </c>
      <c r="F14" s="195">
        <v>4.545454545454546</v>
      </c>
      <c r="G14" s="191">
        <v>9</v>
      </c>
      <c r="H14" s="195">
        <v>13.636363636363635</v>
      </c>
      <c r="I14" s="191">
        <v>3</v>
      </c>
      <c r="J14" s="195">
        <v>4.545454545454546</v>
      </c>
      <c r="K14" s="191">
        <v>13</v>
      </c>
      <c r="L14" s="195">
        <v>19.696969696969695</v>
      </c>
      <c r="M14" s="191">
        <v>13</v>
      </c>
      <c r="N14" s="195">
        <v>19.696969696969695</v>
      </c>
      <c r="O14" s="191">
        <v>14</v>
      </c>
      <c r="P14" s="195">
        <v>21.21212121212121</v>
      </c>
      <c r="Q14" s="126">
        <v>492</v>
      </c>
      <c r="U14" s="127"/>
      <c r="V14" s="52" t="s">
        <v>330</v>
      </c>
      <c r="W14" s="191">
        <v>1</v>
      </c>
      <c r="X14" s="195">
        <v>1.5151515151515151</v>
      </c>
      <c r="Y14" s="191">
        <v>3</v>
      </c>
      <c r="Z14" s="195">
        <v>4.545454545454546</v>
      </c>
      <c r="AA14" s="191">
        <v>4</v>
      </c>
      <c r="AB14" s="195">
        <v>6.0606060606060606</v>
      </c>
      <c r="AC14" s="191">
        <v>2</v>
      </c>
      <c r="AD14" s="195">
        <v>3.0303030303030303</v>
      </c>
      <c r="AE14" s="191">
        <v>1</v>
      </c>
      <c r="AF14" s="195">
        <v>1.5151515151515151</v>
      </c>
      <c r="AG14" s="142" t="s">
        <v>61</v>
      </c>
      <c r="AH14" s="142" t="s">
        <v>61</v>
      </c>
      <c r="AI14" s="126">
        <v>492</v>
      </c>
    </row>
    <row r="15" spans="1:35" ht="10.5" customHeight="1">
      <c r="A15" s="127" t="s">
        <v>331</v>
      </c>
      <c r="B15" s="52"/>
      <c r="C15" s="189">
        <v>894</v>
      </c>
      <c r="D15" s="195">
        <v>100</v>
      </c>
      <c r="E15" s="191">
        <v>43</v>
      </c>
      <c r="F15" s="195">
        <v>4.809843400447427</v>
      </c>
      <c r="G15" s="191">
        <v>85</v>
      </c>
      <c r="H15" s="195">
        <v>9.507829977628637</v>
      </c>
      <c r="I15" s="191">
        <v>112</v>
      </c>
      <c r="J15" s="195">
        <v>12.527964205816556</v>
      </c>
      <c r="K15" s="191">
        <v>189</v>
      </c>
      <c r="L15" s="195">
        <v>21.140939597315437</v>
      </c>
      <c r="M15" s="191">
        <v>244</v>
      </c>
      <c r="N15" s="195">
        <v>27.293064876957494</v>
      </c>
      <c r="O15" s="191">
        <v>128</v>
      </c>
      <c r="P15" s="195">
        <v>14.317673378076062</v>
      </c>
      <c r="Q15" s="126">
        <v>50</v>
      </c>
      <c r="U15" s="127" t="s">
        <v>331</v>
      </c>
      <c r="V15" s="52"/>
      <c r="W15" s="191">
        <v>18</v>
      </c>
      <c r="X15" s="195">
        <v>2.013422818791946</v>
      </c>
      <c r="Y15" s="191">
        <v>16</v>
      </c>
      <c r="Z15" s="195">
        <v>1.7897091722595078</v>
      </c>
      <c r="AA15" s="191">
        <v>14</v>
      </c>
      <c r="AB15" s="195">
        <v>1.5659955257270695</v>
      </c>
      <c r="AC15" s="191">
        <v>19</v>
      </c>
      <c r="AD15" s="195">
        <v>2.1252796420581657</v>
      </c>
      <c r="AE15" s="191">
        <v>20</v>
      </c>
      <c r="AF15" s="195">
        <v>2.237136465324385</v>
      </c>
      <c r="AG15" s="191">
        <v>6</v>
      </c>
      <c r="AH15" s="195">
        <v>0.6711409395973155</v>
      </c>
      <c r="AI15" s="126">
        <v>50</v>
      </c>
    </row>
    <row r="16" spans="1:35" ht="10.5" customHeight="1">
      <c r="A16" s="127"/>
      <c r="B16" s="52" t="s">
        <v>332</v>
      </c>
      <c r="C16" s="189">
        <v>377</v>
      </c>
      <c r="D16" s="195">
        <v>100</v>
      </c>
      <c r="E16" s="191">
        <v>21</v>
      </c>
      <c r="F16" s="195">
        <v>5.570291777188329</v>
      </c>
      <c r="G16" s="191">
        <v>34</v>
      </c>
      <c r="H16" s="195">
        <v>9.018567639257293</v>
      </c>
      <c r="I16" s="191">
        <v>45</v>
      </c>
      <c r="J16" s="195">
        <v>11.936339522546419</v>
      </c>
      <c r="K16" s="191">
        <v>91</v>
      </c>
      <c r="L16" s="195">
        <v>24.137931034482758</v>
      </c>
      <c r="M16" s="191">
        <v>108</v>
      </c>
      <c r="N16" s="195">
        <v>28.647214854111407</v>
      </c>
      <c r="O16" s="191">
        <v>47</v>
      </c>
      <c r="P16" s="195">
        <v>12.46684350132626</v>
      </c>
      <c r="Q16" s="126">
        <v>501</v>
      </c>
      <c r="U16" s="127"/>
      <c r="V16" s="52" t="s">
        <v>332</v>
      </c>
      <c r="W16" s="191">
        <v>7</v>
      </c>
      <c r="X16" s="195">
        <v>1.8567639257294428</v>
      </c>
      <c r="Y16" s="191">
        <v>9</v>
      </c>
      <c r="Z16" s="195">
        <v>2.3872679045092835</v>
      </c>
      <c r="AA16" s="191">
        <v>2</v>
      </c>
      <c r="AB16" s="195">
        <v>0.5305039787798408</v>
      </c>
      <c r="AC16" s="191">
        <v>8</v>
      </c>
      <c r="AD16" s="195">
        <v>2.122015915119363</v>
      </c>
      <c r="AE16" s="191">
        <v>3</v>
      </c>
      <c r="AF16" s="195">
        <v>0.7957559681697612</v>
      </c>
      <c r="AG16" s="191">
        <v>2</v>
      </c>
      <c r="AH16" s="195">
        <v>0.5305039787798408</v>
      </c>
      <c r="AI16" s="126">
        <v>501</v>
      </c>
    </row>
    <row r="17" spans="1:35" ht="10.5" customHeight="1">
      <c r="A17" s="127"/>
      <c r="B17" s="52" t="s">
        <v>333</v>
      </c>
      <c r="C17" s="189">
        <v>517</v>
      </c>
      <c r="D17" s="195">
        <v>100</v>
      </c>
      <c r="E17" s="191">
        <v>22</v>
      </c>
      <c r="F17" s="195">
        <v>4.25531914893617</v>
      </c>
      <c r="G17" s="191">
        <v>51</v>
      </c>
      <c r="H17" s="195">
        <v>9.864603481624759</v>
      </c>
      <c r="I17" s="191">
        <v>67</v>
      </c>
      <c r="J17" s="195">
        <v>12.959381044487428</v>
      </c>
      <c r="K17" s="191">
        <v>98</v>
      </c>
      <c r="L17" s="195">
        <v>18.95551257253385</v>
      </c>
      <c r="M17" s="191">
        <v>136</v>
      </c>
      <c r="N17" s="195">
        <v>26.305609284332686</v>
      </c>
      <c r="O17" s="191">
        <v>81</v>
      </c>
      <c r="P17" s="195">
        <v>15.667311411992262</v>
      </c>
      <c r="Q17" s="126">
        <v>502</v>
      </c>
      <c r="U17" s="127"/>
      <c r="V17" s="52" t="s">
        <v>333</v>
      </c>
      <c r="W17" s="191">
        <v>11</v>
      </c>
      <c r="X17" s="195">
        <v>2.127659574468085</v>
      </c>
      <c r="Y17" s="191">
        <v>7</v>
      </c>
      <c r="Z17" s="195">
        <v>1.3539651837524178</v>
      </c>
      <c r="AA17" s="191">
        <v>12</v>
      </c>
      <c r="AB17" s="195">
        <v>2.321083172147002</v>
      </c>
      <c r="AC17" s="191">
        <v>11</v>
      </c>
      <c r="AD17" s="195">
        <v>2.127659574468085</v>
      </c>
      <c r="AE17" s="191">
        <v>17</v>
      </c>
      <c r="AF17" s="195">
        <v>3.2882011605415857</v>
      </c>
      <c r="AG17" s="191">
        <v>4</v>
      </c>
      <c r="AH17" s="195">
        <v>0.7736943907156674</v>
      </c>
      <c r="AI17" s="126">
        <v>502</v>
      </c>
    </row>
    <row r="18" spans="1:35" ht="10.5" customHeight="1">
      <c r="A18" s="127" t="s">
        <v>406</v>
      </c>
      <c r="B18" s="52"/>
      <c r="C18" s="189">
        <v>697</v>
      </c>
      <c r="D18" s="195">
        <v>100</v>
      </c>
      <c r="E18" s="191">
        <v>31</v>
      </c>
      <c r="F18" s="195">
        <v>4.447632711621234</v>
      </c>
      <c r="G18" s="191">
        <v>54</v>
      </c>
      <c r="H18" s="195">
        <v>7.747489239598278</v>
      </c>
      <c r="I18" s="191">
        <v>96</v>
      </c>
      <c r="J18" s="195">
        <v>13.773314203730273</v>
      </c>
      <c r="K18" s="191">
        <v>158</v>
      </c>
      <c r="L18" s="195">
        <v>22.66857962697274</v>
      </c>
      <c r="M18" s="191">
        <v>193</v>
      </c>
      <c r="N18" s="195">
        <v>27.69010043041607</v>
      </c>
      <c r="O18" s="191">
        <v>100</v>
      </c>
      <c r="P18" s="195">
        <v>14.347202295552366</v>
      </c>
      <c r="Q18" s="126">
        <v>51</v>
      </c>
      <c r="U18" s="127" t="s">
        <v>406</v>
      </c>
      <c r="V18" s="52"/>
      <c r="W18" s="191">
        <v>16</v>
      </c>
      <c r="X18" s="195">
        <v>2.295552367288379</v>
      </c>
      <c r="Y18" s="191">
        <v>9</v>
      </c>
      <c r="Z18" s="195">
        <v>1.291248206599713</v>
      </c>
      <c r="AA18" s="191">
        <v>11</v>
      </c>
      <c r="AB18" s="195">
        <v>1.5781922525107603</v>
      </c>
      <c r="AC18" s="191">
        <v>10</v>
      </c>
      <c r="AD18" s="195">
        <v>1.4347202295552368</v>
      </c>
      <c r="AE18" s="191">
        <v>16</v>
      </c>
      <c r="AF18" s="195">
        <v>2.295552367288379</v>
      </c>
      <c r="AG18" s="191">
        <v>3</v>
      </c>
      <c r="AH18" s="195">
        <v>0.430416068866571</v>
      </c>
      <c r="AI18" s="126">
        <v>51</v>
      </c>
    </row>
    <row r="19" spans="1:35" ht="10.5" customHeight="1">
      <c r="A19" s="127"/>
      <c r="B19" s="52" t="s">
        <v>335</v>
      </c>
      <c r="C19" s="189">
        <v>428</v>
      </c>
      <c r="D19" s="195">
        <v>100</v>
      </c>
      <c r="E19" s="191">
        <v>21</v>
      </c>
      <c r="F19" s="195">
        <v>4.906542056074766</v>
      </c>
      <c r="G19" s="191">
        <v>36</v>
      </c>
      <c r="H19" s="195">
        <v>8.411214953271028</v>
      </c>
      <c r="I19" s="191">
        <v>53</v>
      </c>
      <c r="J19" s="195">
        <v>12.383177570093459</v>
      </c>
      <c r="K19" s="191">
        <v>93</v>
      </c>
      <c r="L19" s="195">
        <v>21.72897196261682</v>
      </c>
      <c r="M19" s="191">
        <v>122</v>
      </c>
      <c r="N19" s="195">
        <v>28.504672897196258</v>
      </c>
      <c r="O19" s="191">
        <v>65</v>
      </c>
      <c r="P19" s="195">
        <v>15.186915887850466</v>
      </c>
      <c r="Q19" s="126">
        <v>511</v>
      </c>
      <c r="U19" s="127"/>
      <c r="V19" s="52" t="s">
        <v>335</v>
      </c>
      <c r="W19" s="191">
        <v>10</v>
      </c>
      <c r="X19" s="195">
        <v>2.336448598130841</v>
      </c>
      <c r="Y19" s="191">
        <v>5</v>
      </c>
      <c r="Z19" s="195">
        <v>1.1682242990654206</v>
      </c>
      <c r="AA19" s="191">
        <v>6</v>
      </c>
      <c r="AB19" s="195">
        <v>1.4018691588785046</v>
      </c>
      <c r="AC19" s="191">
        <v>5</v>
      </c>
      <c r="AD19" s="195">
        <v>1.1682242990654206</v>
      </c>
      <c r="AE19" s="191">
        <v>9</v>
      </c>
      <c r="AF19" s="195">
        <v>2.102803738317757</v>
      </c>
      <c r="AG19" s="191">
        <v>3</v>
      </c>
      <c r="AH19" s="195">
        <v>0.7009345794392523</v>
      </c>
      <c r="AI19" s="126">
        <v>511</v>
      </c>
    </row>
    <row r="20" spans="1:35" ht="10.5" customHeight="1">
      <c r="A20" s="127"/>
      <c r="B20" s="52" t="s">
        <v>336</v>
      </c>
      <c r="C20" s="189">
        <v>94</v>
      </c>
      <c r="D20" s="195">
        <v>100</v>
      </c>
      <c r="E20" s="191">
        <v>6</v>
      </c>
      <c r="F20" s="195">
        <v>6.382978723404255</v>
      </c>
      <c r="G20" s="191">
        <v>6</v>
      </c>
      <c r="H20" s="195">
        <v>6.382978723404255</v>
      </c>
      <c r="I20" s="191">
        <v>7</v>
      </c>
      <c r="J20" s="195">
        <v>7.446808510638298</v>
      </c>
      <c r="K20" s="191">
        <v>23</v>
      </c>
      <c r="L20" s="195">
        <v>24.46808510638298</v>
      </c>
      <c r="M20" s="191">
        <v>29</v>
      </c>
      <c r="N20" s="195">
        <v>30.851063829787233</v>
      </c>
      <c r="O20" s="191">
        <v>11</v>
      </c>
      <c r="P20" s="195">
        <v>11.702127659574469</v>
      </c>
      <c r="Q20" s="126">
        <v>512</v>
      </c>
      <c r="U20" s="127"/>
      <c r="V20" s="52" t="s">
        <v>336</v>
      </c>
      <c r="W20" s="191">
        <v>1</v>
      </c>
      <c r="X20" s="195">
        <v>1.0638297872340425</v>
      </c>
      <c r="Y20" s="191">
        <v>2</v>
      </c>
      <c r="Z20" s="195">
        <v>2.127659574468085</v>
      </c>
      <c r="AA20" s="191">
        <v>2</v>
      </c>
      <c r="AB20" s="195">
        <v>2.127659574468085</v>
      </c>
      <c r="AC20" s="191">
        <v>3</v>
      </c>
      <c r="AD20" s="195">
        <v>3.1914893617021276</v>
      </c>
      <c r="AE20" s="191">
        <v>4</v>
      </c>
      <c r="AF20" s="195">
        <v>4.25531914893617</v>
      </c>
      <c r="AG20" s="142" t="s">
        <v>61</v>
      </c>
      <c r="AH20" s="142" t="s">
        <v>61</v>
      </c>
      <c r="AI20" s="126">
        <v>512</v>
      </c>
    </row>
    <row r="21" spans="1:35" ht="10.5" customHeight="1">
      <c r="A21" s="127"/>
      <c r="B21" s="52" t="s">
        <v>337</v>
      </c>
      <c r="C21" s="189">
        <v>101</v>
      </c>
      <c r="D21" s="195">
        <v>100</v>
      </c>
      <c r="E21" s="191">
        <v>4</v>
      </c>
      <c r="F21" s="195">
        <v>3.9603960396039604</v>
      </c>
      <c r="G21" s="191">
        <v>11</v>
      </c>
      <c r="H21" s="195">
        <v>10.891089108910892</v>
      </c>
      <c r="I21" s="191">
        <v>15</v>
      </c>
      <c r="J21" s="195">
        <v>14.85148514851485</v>
      </c>
      <c r="K21" s="191">
        <v>25</v>
      </c>
      <c r="L21" s="195">
        <v>24.752475247524753</v>
      </c>
      <c r="M21" s="191">
        <v>18</v>
      </c>
      <c r="N21" s="195">
        <v>17.82178217821782</v>
      </c>
      <c r="O21" s="191">
        <v>15</v>
      </c>
      <c r="P21" s="195">
        <v>14.85148514851485</v>
      </c>
      <c r="Q21" s="126">
        <v>513</v>
      </c>
      <c r="U21" s="127"/>
      <c r="V21" s="52" t="s">
        <v>337</v>
      </c>
      <c r="W21" s="191">
        <v>5</v>
      </c>
      <c r="X21" s="195">
        <v>4.9504950495049505</v>
      </c>
      <c r="Y21" s="191">
        <v>1</v>
      </c>
      <c r="Z21" s="195">
        <v>0.9900990099009901</v>
      </c>
      <c r="AA21" s="191">
        <v>2</v>
      </c>
      <c r="AB21" s="195">
        <v>1.9801980198019802</v>
      </c>
      <c r="AC21" s="191">
        <v>2</v>
      </c>
      <c r="AD21" s="195">
        <v>1.9801980198019802</v>
      </c>
      <c r="AE21" s="191">
        <v>3</v>
      </c>
      <c r="AF21" s="195">
        <v>2.9702970297029703</v>
      </c>
      <c r="AG21" s="142" t="s">
        <v>61</v>
      </c>
      <c r="AH21" s="142" t="s">
        <v>61</v>
      </c>
      <c r="AI21" s="126">
        <v>513</v>
      </c>
    </row>
    <row r="22" spans="1:35" ht="10.5" customHeight="1">
      <c r="A22" s="127"/>
      <c r="B22" s="52" t="s">
        <v>338</v>
      </c>
      <c r="C22" s="189">
        <v>74</v>
      </c>
      <c r="D22" s="195">
        <v>100</v>
      </c>
      <c r="E22" s="142" t="s">
        <v>61</v>
      </c>
      <c r="F22" s="142" t="s">
        <v>61</v>
      </c>
      <c r="G22" s="191">
        <v>1</v>
      </c>
      <c r="H22" s="195">
        <v>1.3513513513513513</v>
      </c>
      <c r="I22" s="191">
        <v>21</v>
      </c>
      <c r="J22" s="195">
        <v>28.37837837837838</v>
      </c>
      <c r="K22" s="191">
        <v>17</v>
      </c>
      <c r="L22" s="195">
        <v>22.972972972972975</v>
      </c>
      <c r="M22" s="191">
        <v>24</v>
      </c>
      <c r="N22" s="195">
        <v>32.432432432432435</v>
      </c>
      <c r="O22" s="191">
        <v>9</v>
      </c>
      <c r="P22" s="195">
        <v>12.162162162162163</v>
      </c>
      <c r="Q22" s="126">
        <v>514</v>
      </c>
      <c r="U22" s="127"/>
      <c r="V22" s="52" t="s">
        <v>338</v>
      </c>
      <c r="W22" s="142" t="s">
        <v>61</v>
      </c>
      <c r="X22" s="142" t="s">
        <v>61</v>
      </c>
      <c r="Y22" s="191">
        <v>1</v>
      </c>
      <c r="Z22" s="195">
        <v>1.3513513513513513</v>
      </c>
      <c r="AA22" s="191">
        <v>1</v>
      </c>
      <c r="AB22" s="195">
        <v>1.3513513513513513</v>
      </c>
      <c r="AC22" s="142" t="s">
        <v>61</v>
      </c>
      <c r="AD22" s="142" t="s">
        <v>61</v>
      </c>
      <c r="AE22" s="142" t="s">
        <v>61</v>
      </c>
      <c r="AF22" s="142" t="s">
        <v>61</v>
      </c>
      <c r="AG22" s="142" t="s">
        <v>61</v>
      </c>
      <c r="AH22" s="142" t="s">
        <v>61</v>
      </c>
      <c r="AI22" s="126">
        <v>514</v>
      </c>
    </row>
    <row r="23" spans="1:35" ht="10.5" customHeight="1">
      <c r="A23" s="127" t="s">
        <v>339</v>
      </c>
      <c r="B23" s="52"/>
      <c r="C23" s="189">
        <v>746</v>
      </c>
      <c r="D23" s="195">
        <v>100</v>
      </c>
      <c r="E23" s="191">
        <v>16</v>
      </c>
      <c r="F23" s="195">
        <v>2.1447721179624666</v>
      </c>
      <c r="G23" s="191">
        <v>63</v>
      </c>
      <c r="H23" s="195">
        <v>8.445040214477212</v>
      </c>
      <c r="I23" s="191">
        <v>71</v>
      </c>
      <c r="J23" s="195">
        <v>9.517426273458444</v>
      </c>
      <c r="K23" s="191">
        <v>151</v>
      </c>
      <c r="L23" s="195">
        <v>20.241286863270776</v>
      </c>
      <c r="M23" s="191">
        <v>198</v>
      </c>
      <c r="N23" s="195">
        <v>26.541554959785525</v>
      </c>
      <c r="O23" s="191">
        <v>159</v>
      </c>
      <c r="P23" s="195">
        <v>21.31367292225201</v>
      </c>
      <c r="Q23" s="126">
        <v>52</v>
      </c>
      <c r="U23" s="127" t="s">
        <v>339</v>
      </c>
      <c r="V23" s="52"/>
      <c r="W23" s="191">
        <v>12</v>
      </c>
      <c r="X23" s="195">
        <v>1.6085790884718498</v>
      </c>
      <c r="Y23" s="191">
        <v>24</v>
      </c>
      <c r="Z23" s="195">
        <v>3.2171581769436997</v>
      </c>
      <c r="AA23" s="191">
        <v>13</v>
      </c>
      <c r="AB23" s="195">
        <v>1.742627345844504</v>
      </c>
      <c r="AC23" s="191">
        <v>15</v>
      </c>
      <c r="AD23" s="195">
        <v>2.0107238605898123</v>
      </c>
      <c r="AE23" s="191">
        <v>19</v>
      </c>
      <c r="AF23" s="195">
        <v>2.546916890080429</v>
      </c>
      <c r="AG23" s="191">
        <v>5</v>
      </c>
      <c r="AH23" s="195">
        <v>0.6702412868632708</v>
      </c>
      <c r="AI23" s="126">
        <v>52</v>
      </c>
    </row>
    <row r="24" spans="1:35" ht="10.5" customHeight="1">
      <c r="A24" s="127"/>
      <c r="B24" s="52" t="s">
        <v>340</v>
      </c>
      <c r="C24" s="189">
        <v>284</v>
      </c>
      <c r="D24" s="195">
        <v>100</v>
      </c>
      <c r="E24" s="191">
        <v>5</v>
      </c>
      <c r="F24" s="195">
        <v>1.7605633802816902</v>
      </c>
      <c r="G24" s="191">
        <v>19</v>
      </c>
      <c r="H24" s="195">
        <v>6.690140845070422</v>
      </c>
      <c r="I24" s="191">
        <v>31</v>
      </c>
      <c r="J24" s="195">
        <v>10.915492957746478</v>
      </c>
      <c r="K24" s="191">
        <v>55</v>
      </c>
      <c r="L24" s="195">
        <v>19.366197183098592</v>
      </c>
      <c r="M24" s="191">
        <v>79</v>
      </c>
      <c r="N24" s="195">
        <v>27.816901408450708</v>
      </c>
      <c r="O24" s="191">
        <v>64</v>
      </c>
      <c r="P24" s="195">
        <v>22.535211267605636</v>
      </c>
      <c r="Q24" s="126">
        <v>521</v>
      </c>
      <c r="U24" s="127"/>
      <c r="V24" s="52" t="s">
        <v>340</v>
      </c>
      <c r="W24" s="191">
        <v>4</v>
      </c>
      <c r="X24" s="195">
        <v>1.4084507042253522</v>
      </c>
      <c r="Y24" s="191">
        <v>5</v>
      </c>
      <c r="Z24" s="195">
        <v>1.7605633802816902</v>
      </c>
      <c r="AA24" s="191">
        <v>5</v>
      </c>
      <c r="AB24" s="195">
        <v>1.7605633802816902</v>
      </c>
      <c r="AC24" s="191">
        <v>8</v>
      </c>
      <c r="AD24" s="195">
        <v>2.8169014084507045</v>
      </c>
      <c r="AE24" s="191">
        <v>7</v>
      </c>
      <c r="AF24" s="195">
        <v>2.464788732394366</v>
      </c>
      <c r="AG24" s="191">
        <v>2</v>
      </c>
      <c r="AH24" s="195">
        <v>0.7042253521126761</v>
      </c>
      <c r="AI24" s="126">
        <v>521</v>
      </c>
    </row>
    <row r="25" spans="1:35" ht="10.5" customHeight="1">
      <c r="A25" s="127"/>
      <c r="B25" s="52" t="s">
        <v>341</v>
      </c>
      <c r="C25" s="189">
        <v>205</v>
      </c>
      <c r="D25" s="195">
        <v>100</v>
      </c>
      <c r="E25" s="191">
        <v>2</v>
      </c>
      <c r="F25" s="195">
        <v>0.975609756097561</v>
      </c>
      <c r="G25" s="191">
        <v>23</v>
      </c>
      <c r="H25" s="195">
        <v>11.219512195121952</v>
      </c>
      <c r="I25" s="191">
        <v>21</v>
      </c>
      <c r="J25" s="195">
        <v>10.24390243902439</v>
      </c>
      <c r="K25" s="191">
        <v>49</v>
      </c>
      <c r="L25" s="195">
        <v>23.902439024390244</v>
      </c>
      <c r="M25" s="191">
        <v>50</v>
      </c>
      <c r="N25" s="195">
        <v>24.390243902439025</v>
      </c>
      <c r="O25" s="191">
        <v>38</v>
      </c>
      <c r="P25" s="195">
        <v>18.536585365853657</v>
      </c>
      <c r="Q25" s="126">
        <v>522</v>
      </c>
      <c r="U25" s="127"/>
      <c r="V25" s="52" t="s">
        <v>341</v>
      </c>
      <c r="W25" s="191">
        <v>2</v>
      </c>
      <c r="X25" s="195">
        <v>0.975609756097561</v>
      </c>
      <c r="Y25" s="191">
        <v>10</v>
      </c>
      <c r="Z25" s="195">
        <v>4.878048780487805</v>
      </c>
      <c r="AA25" s="191">
        <v>3</v>
      </c>
      <c r="AB25" s="195">
        <v>1.4634146341463417</v>
      </c>
      <c r="AC25" s="191">
        <v>3</v>
      </c>
      <c r="AD25" s="195">
        <v>1.4634146341463417</v>
      </c>
      <c r="AE25" s="191">
        <v>4</v>
      </c>
      <c r="AF25" s="195">
        <v>1.951219512195122</v>
      </c>
      <c r="AG25" s="142" t="s">
        <v>61</v>
      </c>
      <c r="AH25" s="142" t="s">
        <v>61</v>
      </c>
      <c r="AI25" s="126">
        <v>522</v>
      </c>
    </row>
    <row r="26" spans="1:35" ht="10.5" customHeight="1">
      <c r="A26" s="127"/>
      <c r="B26" s="52" t="s">
        <v>342</v>
      </c>
      <c r="C26" s="189">
        <v>168</v>
      </c>
      <c r="D26" s="195">
        <v>100</v>
      </c>
      <c r="E26" s="191">
        <v>6</v>
      </c>
      <c r="F26" s="195">
        <v>3.571428571428571</v>
      </c>
      <c r="G26" s="191">
        <v>12</v>
      </c>
      <c r="H26" s="195">
        <v>7.142857142857142</v>
      </c>
      <c r="I26" s="191">
        <v>13</v>
      </c>
      <c r="J26" s="195">
        <v>7.738095238095238</v>
      </c>
      <c r="K26" s="191">
        <v>31</v>
      </c>
      <c r="L26" s="195">
        <v>18.452380952380953</v>
      </c>
      <c r="M26" s="191">
        <v>44</v>
      </c>
      <c r="N26" s="195">
        <v>26.190476190476193</v>
      </c>
      <c r="O26" s="191">
        <v>42</v>
      </c>
      <c r="P26" s="195">
        <v>25</v>
      </c>
      <c r="Q26" s="126">
        <v>523</v>
      </c>
      <c r="U26" s="127"/>
      <c r="V26" s="52" t="s">
        <v>342</v>
      </c>
      <c r="W26" s="191">
        <v>4</v>
      </c>
      <c r="X26" s="195">
        <v>2.380952380952381</v>
      </c>
      <c r="Y26" s="191">
        <v>4</v>
      </c>
      <c r="Z26" s="195">
        <v>2.380952380952381</v>
      </c>
      <c r="AA26" s="191">
        <v>2</v>
      </c>
      <c r="AB26" s="195">
        <v>1.1904761904761905</v>
      </c>
      <c r="AC26" s="191">
        <v>3</v>
      </c>
      <c r="AD26" s="195">
        <v>1.7857142857142856</v>
      </c>
      <c r="AE26" s="191">
        <v>4</v>
      </c>
      <c r="AF26" s="195">
        <v>2.380952380952381</v>
      </c>
      <c r="AG26" s="191">
        <v>3</v>
      </c>
      <c r="AH26" s="195">
        <v>1.7857142857142856</v>
      </c>
      <c r="AI26" s="126">
        <v>523</v>
      </c>
    </row>
    <row r="27" spans="1:35" ht="10.5" customHeight="1">
      <c r="A27" s="127"/>
      <c r="B27" s="52" t="s">
        <v>343</v>
      </c>
      <c r="C27" s="189">
        <v>89</v>
      </c>
      <c r="D27" s="195">
        <v>100</v>
      </c>
      <c r="E27" s="191">
        <v>3</v>
      </c>
      <c r="F27" s="195">
        <v>3.3707865168539324</v>
      </c>
      <c r="G27" s="191">
        <v>9</v>
      </c>
      <c r="H27" s="195">
        <v>10.112359550561797</v>
      </c>
      <c r="I27" s="191">
        <v>6</v>
      </c>
      <c r="J27" s="195">
        <v>6.741573033707865</v>
      </c>
      <c r="K27" s="191">
        <v>16</v>
      </c>
      <c r="L27" s="195">
        <v>17.97752808988764</v>
      </c>
      <c r="M27" s="191">
        <v>25</v>
      </c>
      <c r="N27" s="195">
        <v>28.08988764044944</v>
      </c>
      <c r="O27" s="191">
        <v>15</v>
      </c>
      <c r="P27" s="195">
        <v>16.853932584269664</v>
      </c>
      <c r="Q27" s="126">
        <v>529</v>
      </c>
      <c r="U27" s="127"/>
      <c r="V27" s="52" t="s">
        <v>343</v>
      </c>
      <c r="W27" s="191">
        <v>2</v>
      </c>
      <c r="X27" s="195">
        <v>2.247191011235955</v>
      </c>
      <c r="Y27" s="191">
        <v>5</v>
      </c>
      <c r="Z27" s="195">
        <v>5.617977528089887</v>
      </c>
      <c r="AA27" s="191">
        <v>3</v>
      </c>
      <c r="AB27" s="195">
        <v>3.3707865168539324</v>
      </c>
      <c r="AC27" s="191">
        <v>1</v>
      </c>
      <c r="AD27" s="195">
        <v>1.1235955056179776</v>
      </c>
      <c r="AE27" s="191">
        <v>4</v>
      </c>
      <c r="AF27" s="195">
        <v>4.49438202247191</v>
      </c>
      <c r="AG27" s="142" t="s">
        <v>61</v>
      </c>
      <c r="AH27" s="142" t="s">
        <v>61</v>
      </c>
      <c r="AI27" s="126">
        <v>529</v>
      </c>
    </row>
    <row r="28" spans="1:35" ht="10.5" customHeight="1">
      <c r="A28" s="127" t="s">
        <v>344</v>
      </c>
      <c r="B28" s="52"/>
      <c r="C28" s="189">
        <v>591</v>
      </c>
      <c r="D28" s="195">
        <v>100</v>
      </c>
      <c r="E28" s="191">
        <v>32</v>
      </c>
      <c r="F28" s="195">
        <v>5.414551607445008</v>
      </c>
      <c r="G28" s="191">
        <v>46</v>
      </c>
      <c r="H28" s="195">
        <v>7.7834179357022</v>
      </c>
      <c r="I28" s="191">
        <v>67</v>
      </c>
      <c r="J28" s="195">
        <v>11.336717428087987</v>
      </c>
      <c r="K28" s="191">
        <v>107</v>
      </c>
      <c r="L28" s="195">
        <v>18.104906937394247</v>
      </c>
      <c r="M28" s="191">
        <v>146</v>
      </c>
      <c r="N28" s="195">
        <v>24.703891708967852</v>
      </c>
      <c r="O28" s="191">
        <v>107</v>
      </c>
      <c r="P28" s="195">
        <v>18.104906937394247</v>
      </c>
      <c r="Q28" s="126">
        <v>53</v>
      </c>
      <c r="U28" s="127" t="s">
        <v>344</v>
      </c>
      <c r="V28" s="52"/>
      <c r="W28" s="191">
        <v>18</v>
      </c>
      <c r="X28" s="195">
        <v>3.0456852791878175</v>
      </c>
      <c r="Y28" s="191">
        <v>11</v>
      </c>
      <c r="Z28" s="195">
        <v>1.8612521150592216</v>
      </c>
      <c r="AA28" s="191">
        <v>9</v>
      </c>
      <c r="AB28" s="195">
        <v>1.5228426395939088</v>
      </c>
      <c r="AC28" s="191">
        <v>25</v>
      </c>
      <c r="AD28" s="195">
        <v>4.230118443316413</v>
      </c>
      <c r="AE28" s="191">
        <v>14</v>
      </c>
      <c r="AF28" s="195">
        <v>2.3688663282571913</v>
      </c>
      <c r="AG28" s="191">
        <v>9</v>
      </c>
      <c r="AH28" s="195">
        <v>1.5228426395939088</v>
      </c>
      <c r="AI28" s="126">
        <v>53</v>
      </c>
    </row>
    <row r="29" spans="1:35" ht="10.5" customHeight="1">
      <c r="A29" s="127"/>
      <c r="B29" s="52" t="s">
        <v>407</v>
      </c>
      <c r="C29" s="189">
        <v>118</v>
      </c>
      <c r="D29" s="195">
        <v>100</v>
      </c>
      <c r="E29" s="191">
        <v>7</v>
      </c>
      <c r="F29" s="195">
        <v>5.932203389830509</v>
      </c>
      <c r="G29" s="191">
        <v>8</v>
      </c>
      <c r="H29" s="195">
        <v>6.779661016949152</v>
      </c>
      <c r="I29" s="191">
        <v>10</v>
      </c>
      <c r="J29" s="195">
        <v>8.47457627118644</v>
      </c>
      <c r="K29" s="191">
        <v>21</v>
      </c>
      <c r="L29" s="195">
        <v>17.796610169491526</v>
      </c>
      <c r="M29" s="191">
        <v>34</v>
      </c>
      <c r="N29" s="195">
        <v>28.8135593220339</v>
      </c>
      <c r="O29" s="191">
        <v>20</v>
      </c>
      <c r="P29" s="195">
        <v>16.94915254237288</v>
      </c>
      <c r="Q29" s="126">
        <v>531</v>
      </c>
      <c r="U29" s="127"/>
      <c r="V29" s="52" t="s">
        <v>407</v>
      </c>
      <c r="W29" s="191">
        <v>4</v>
      </c>
      <c r="X29" s="195">
        <v>3.389830508474576</v>
      </c>
      <c r="Y29" s="191">
        <v>3</v>
      </c>
      <c r="Z29" s="195">
        <v>2.5423728813559325</v>
      </c>
      <c r="AA29" s="191">
        <v>1</v>
      </c>
      <c r="AB29" s="195">
        <v>0.847457627118644</v>
      </c>
      <c r="AC29" s="191">
        <v>3</v>
      </c>
      <c r="AD29" s="195">
        <v>2.5423728813559325</v>
      </c>
      <c r="AE29" s="191">
        <v>3</v>
      </c>
      <c r="AF29" s="195">
        <v>2.5423728813559325</v>
      </c>
      <c r="AG29" s="191">
        <v>4</v>
      </c>
      <c r="AH29" s="195">
        <v>3.389830508474576</v>
      </c>
      <c r="AI29" s="126">
        <v>531</v>
      </c>
    </row>
    <row r="30" spans="1:35" ht="10.5" customHeight="1">
      <c r="A30" s="127"/>
      <c r="B30" s="52" t="s">
        <v>346</v>
      </c>
      <c r="C30" s="189">
        <v>193</v>
      </c>
      <c r="D30" s="195">
        <v>100</v>
      </c>
      <c r="E30" s="191">
        <v>6</v>
      </c>
      <c r="F30" s="195">
        <v>3.1088082901554404</v>
      </c>
      <c r="G30" s="191">
        <v>13</v>
      </c>
      <c r="H30" s="195">
        <v>6.7357512953367875</v>
      </c>
      <c r="I30" s="191">
        <v>28</v>
      </c>
      <c r="J30" s="195">
        <v>14.507772020725387</v>
      </c>
      <c r="K30" s="191">
        <v>35</v>
      </c>
      <c r="L30" s="195">
        <v>18.134715025906736</v>
      </c>
      <c r="M30" s="191">
        <v>43</v>
      </c>
      <c r="N30" s="195">
        <v>22.279792746113987</v>
      </c>
      <c r="O30" s="191">
        <v>38</v>
      </c>
      <c r="P30" s="195">
        <v>19.689119170984455</v>
      </c>
      <c r="Q30" s="126">
        <v>532</v>
      </c>
      <c r="U30" s="127"/>
      <c r="V30" s="52" t="s">
        <v>346</v>
      </c>
      <c r="W30" s="191">
        <v>3</v>
      </c>
      <c r="X30" s="195">
        <v>1.5544041450777202</v>
      </c>
      <c r="Y30" s="191">
        <v>3</v>
      </c>
      <c r="Z30" s="195">
        <v>1.5544041450777202</v>
      </c>
      <c r="AA30" s="191">
        <v>5</v>
      </c>
      <c r="AB30" s="195">
        <v>2.5906735751295336</v>
      </c>
      <c r="AC30" s="191">
        <v>10</v>
      </c>
      <c r="AD30" s="195">
        <v>5.181347150259067</v>
      </c>
      <c r="AE30" s="191">
        <v>7</v>
      </c>
      <c r="AF30" s="195">
        <v>3.6269430051813467</v>
      </c>
      <c r="AG30" s="191">
        <v>2</v>
      </c>
      <c r="AH30" s="195">
        <v>1.0362694300518136</v>
      </c>
      <c r="AI30" s="126">
        <v>532</v>
      </c>
    </row>
    <row r="31" spans="1:35" ht="10.5" customHeight="1">
      <c r="A31" s="127"/>
      <c r="B31" s="52" t="s">
        <v>408</v>
      </c>
      <c r="C31" s="189">
        <v>8</v>
      </c>
      <c r="D31" s="195">
        <v>100</v>
      </c>
      <c r="E31" s="142" t="s">
        <v>61</v>
      </c>
      <c r="F31" s="142" t="s">
        <v>61</v>
      </c>
      <c r="G31" s="191">
        <v>1</v>
      </c>
      <c r="H31" s="195">
        <v>12.5</v>
      </c>
      <c r="I31" s="191">
        <v>2</v>
      </c>
      <c r="J31" s="195">
        <v>25</v>
      </c>
      <c r="K31" s="191">
        <v>2</v>
      </c>
      <c r="L31" s="195">
        <v>25</v>
      </c>
      <c r="M31" s="191">
        <v>2</v>
      </c>
      <c r="N31" s="195">
        <v>25</v>
      </c>
      <c r="O31" s="142" t="s">
        <v>61</v>
      </c>
      <c r="P31" s="142" t="s">
        <v>61</v>
      </c>
      <c r="Q31" s="126">
        <v>533</v>
      </c>
      <c r="U31" s="127"/>
      <c r="V31" s="52" t="s">
        <v>408</v>
      </c>
      <c r="W31" s="191">
        <v>1</v>
      </c>
      <c r="X31" s="195">
        <v>12.5</v>
      </c>
      <c r="Y31" s="142" t="s">
        <v>61</v>
      </c>
      <c r="Z31" s="142" t="s">
        <v>61</v>
      </c>
      <c r="AA31" s="142" t="s">
        <v>61</v>
      </c>
      <c r="AB31" s="142" t="s">
        <v>61</v>
      </c>
      <c r="AC31" s="142" t="s">
        <v>61</v>
      </c>
      <c r="AD31" s="142" t="s">
        <v>61</v>
      </c>
      <c r="AE31" s="142" t="s">
        <v>61</v>
      </c>
      <c r="AF31" s="142" t="s">
        <v>61</v>
      </c>
      <c r="AG31" s="142" t="s">
        <v>61</v>
      </c>
      <c r="AH31" s="142" t="s">
        <v>61</v>
      </c>
      <c r="AI31" s="126">
        <v>533</v>
      </c>
    </row>
    <row r="32" spans="1:35" ht="10.5" customHeight="1">
      <c r="A32" s="127"/>
      <c r="B32" s="52" t="s">
        <v>348</v>
      </c>
      <c r="C32" s="189">
        <v>272</v>
      </c>
      <c r="D32" s="195">
        <v>100</v>
      </c>
      <c r="E32" s="191">
        <v>19</v>
      </c>
      <c r="F32" s="195">
        <v>6.985294117647059</v>
      </c>
      <c r="G32" s="191">
        <v>24</v>
      </c>
      <c r="H32" s="195">
        <v>8.823529411764707</v>
      </c>
      <c r="I32" s="191">
        <v>27</v>
      </c>
      <c r="J32" s="195">
        <v>9.926470588235293</v>
      </c>
      <c r="K32" s="191">
        <v>49</v>
      </c>
      <c r="L32" s="195">
        <v>18.014705882352942</v>
      </c>
      <c r="M32" s="191">
        <v>67</v>
      </c>
      <c r="N32" s="195">
        <v>24.63235294117647</v>
      </c>
      <c r="O32" s="191">
        <v>49</v>
      </c>
      <c r="P32" s="195">
        <v>18.014705882352942</v>
      </c>
      <c r="Q32" s="126">
        <v>539</v>
      </c>
      <c r="U32" s="127"/>
      <c r="V32" s="52" t="s">
        <v>348</v>
      </c>
      <c r="W32" s="191">
        <v>10</v>
      </c>
      <c r="X32" s="195">
        <v>3.6764705882352944</v>
      </c>
      <c r="Y32" s="191">
        <v>5</v>
      </c>
      <c r="Z32" s="195">
        <v>1.8382352941176472</v>
      </c>
      <c r="AA32" s="191">
        <v>3</v>
      </c>
      <c r="AB32" s="195">
        <v>1.1029411764705883</v>
      </c>
      <c r="AC32" s="191">
        <v>12</v>
      </c>
      <c r="AD32" s="195">
        <v>4.411764705882353</v>
      </c>
      <c r="AE32" s="191">
        <v>4</v>
      </c>
      <c r="AF32" s="195">
        <v>1.4705882352941175</v>
      </c>
      <c r="AG32" s="191">
        <v>3</v>
      </c>
      <c r="AH32" s="195">
        <v>1.1029411764705883</v>
      </c>
      <c r="AI32" s="126">
        <v>539</v>
      </c>
    </row>
    <row r="33" spans="1:35" ht="10.5" customHeight="1">
      <c r="A33" s="127"/>
      <c r="B33" s="52"/>
      <c r="C33" s="189" t="s">
        <v>173</v>
      </c>
      <c r="D33" s="195" t="s">
        <v>173</v>
      </c>
      <c r="E33" s="191"/>
      <c r="F33" s="195" t="s">
        <v>173</v>
      </c>
      <c r="G33" s="191"/>
      <c r="H33" s="195" t="s">
        <v>173</v>
      </c>
      <c r="I33" s="191"/>
      <c r="J33" s="195" t="s">
        <v>173</v>
      </c>
      <c r="K33" s="191"/>
      <c r="L33" s="195" t="s">
        <v>173</v>
      </c>
      <c r="M33" s="191"/>
      <c r="N33" s="195" t="s">
        <v>173</v>
      </c>
      <c r="O33" s="191"/>
      <c r="P33" s="195" t="s">
        <v>173</v>
      </c>
      <c r="Q33" s="126"/>
      <c r="U33" s="127"/>
      <c r="V33" s="52"/>
      <c r="W33" s="191"/>
      <c r="X33" s="195" t="s">
        <v>173</v>
      </c>
      <c r="Y33" s="191"/>
      <c r="Z33" s="195" t="s">
        <v>173</v>
      </c>
      <c r="AA33" s="191"/>
      <c r="AB33" s="195" t="s">
        <v>173</v>
      </c>
      <c r="AC33" s="191"/>
      <c r="AD33" s="195" t="s">
        <v>173</v>
      </c>
      <c r="AE33" s="191"/>
      <c r="AF33" s="195" t="s">
        <v>173</v>
      </c>
      <c r="AG33" s="191"/>
      <c r="AH33" s="195" t="s">
        <v>173</v>
      </c>
      <c r="AI33" s="126"/>
    </row>
    <row r="34" spans="1:35" ht="10.5" customHeight="1">
      <c r="A34" s="127"/>
      <c r="B34" s="128" t="s">
        <v>349</v>
      </c>
      <c r="C34" s="189">
        <v>15255</v>
      </c>
      <c r="D34" s="195">
        <v>100</v>
      </c>
      <c r="E34" s="190">
        <v>1368</v>
      </c>
      <c r="F34" s="195">
        <v>8.96755162241888</v>
      </c>
      <c r="G34" s="190">
        <v>1652</v>
      </c>
      <c r="H34" s="195">
        <v>10.82923631596198</v>
      </c>
      <c r="I34" s="190">
        <v>2115</v>
      </c>
      <c r="J34" s="195">
        <v>13.864306784660767</v>
      </c>
      <c r="K34" s="190">
        <v>2630</v>
      </c>
      <c r="L34" s="195">
        <v>17.24024909865618</v>
      </c>
      <c r="M34" s="190">
        <v>2910</v>
      </c>
      <c r="N34" s="195">
        <v>19.075712881022618</v>
      </c>
      <c r="O34" s="190">
        <v>2248</v>
      </c>
      <c r="P34" s="195">
        <v>14.736152081284825</v>
      </c>
      <c r="Q34" s="126" t="s">
        <v>349</v>
      </c>
      <c r="U34" s="127"/>
      <c r="V34" s="128" t="s">
        <v>349</v>
      </c>
      <c r="W34" s="190">
        <v>362</v>
      </c>
      <c r="X34" s="195">
        <v>2.3729924614880367</v>
      </c>
      <c r="Y34" s="190">
        <v>367</v>
      </c>
      <c r="Z34" s="195">
        <v>2.4057686004588663</v>
      </c>
      <c r="AA34" s="190">
        <v>361</v>
      </c>
      <c r="AB34" s="195">
        <v>2.366437233693871</v>
      </c>
      <c r="AC34" s="190">
        <v>465</v>
      </c>
      <c r="AD34" s="195">
        <v>3.048180924287119</v>
      </c>
      <c r="AE34" s="190">
        <v>565</v>
      </c>
      <c r="AF34" s="195">
        <v>3.7037037037037033</v>
      </c>
      <c r="AG34" s="190">
        <v>212</v>
      </c>
      <c r="AH34" s="195">
        <v>1.3897082923631596</v>
      </c>
      <c r="AI34" s="126" t="s">
        <v>349</v>
      </c>
    </row>
    <row r="35" spans="1:35" ht="10.5" customHeight="1">
      <c r="A35" s="127" t="s">
        <v>350</v>
      </c>
      <c r="B35" s="52"/>
      <c r="C35" s="189">
        <v>46</v>
      </c>
      <c r="D35" s="195">
        <v>100</v>
      </c>
      <c r="E35" s="191">
        <v>1</v>
      </c>
      <c r="F35" s="195">
        <v>2.1739130434782608</v>
      </c>
      <c r="G35" s="191">
        <v>2</v>
      </c>
      <c r="H35" s="195">
        <v>4.3478260869565215</v>
      </c>
      <c r="I35" s="191">
        <v>7</v>
      </c>
      <c r="J35" s="195">
        <v>15.217391304347828</v>
      </c>
      <c r="K35" s="191">
        <v>7</v>
      </c>
      <c r="L35" s="195">
        <v>15.217391304347828</v>
      </c>
      <c r="M35" s="191">
        <v>9</v>
      </c>
      <c r="N35" s="195">
        <v>19.565217391304348</v>
      </c>
      <c r="O35" s="191">
        <v>11</v>
      </c>
      <c r="P35" s="195">
        <v>23.91304347826087</v>
      </c>
      <c r="Q35" s="126">
        <v>54</v>
      </c>
      <c r="U35" s="127" t="s">
        <v>350</v>
      </c>
      <c r="V35" s="52"/>
      <c r="W35" s="191">
        <v>1</v>
      </c>
      <c r="X35" s="195">
        <v>2.1739130434782608</v>
      </c>
      <c r="Y35" s="191">
        <v>1</v>
      </c>
      <c r="Z35" s="195">
        <v>2.1739130434782608</v>
      </c>
      <c r="AA35" s="191">
        <v>3</v>
      </c>
      <c r="AB35" s="195">
        <v>6.521739130434782</v>
      </c>
      <c r="AC35" s="191">
        <v>3</v>
      </c>
      <c r="AD35" s="195">
        <v>6.521739130434782</v>
      </c>
      <c r="AE35" s="191">
        <v>1</v>
      </c>
      <c r="AF35" s="195">
        <v>2.1739130434782608</v>
      </c>
      <c r="AG35" s="142" t="s">
        <v>61</v>
      </c>
      <c r="AH35" s="142" t="s">
        <v>61</v>
      </c>
      <c r="AI35" s="126">
        <v>54</v>
      </c>
    </row>
    <row r="36" spans="1:35" ht="10.5" customHeight="1">
      <c r="A36" s="127"/>
      <c r="B36" s="52" t="s">
        <v>351</v>
      </c>
      <c r="C36" s="189">
        <v>24</v>
      </c>
      <c r="D36" s="195">
        <v>100</v>
      </c>
      <c r="E36" s="142" t="s">
        <v>61</v>
      </c>
      <c r="F36" s="142" t="s">
        <v>61</v>
      </c>
      <c r="G36" s="142" t="s">
        <v>61</v>
      </c>
      <c r="H36" s="142" t="s">
        <v>61</v>
      </c>
      <c r="I36" s="191">
        <v>6</v>
      </c>
      <c r="J36" s="195">
        <v>25</v>
      </c>
      <c r="K36" s="191">
        <v>7</v>
      </c>
      <c r="L36" s="195">
        <v>29.166666666666668</v>
      </c>
      <c r="M36" s="191">
        <v>2</v>
      </c>
      <c r="N36" s="195">
        <v>8.333333333333332</v>
      </c>
      <c r="O36" s="191">
        <v>4</v>
      </c>
      <c r="P36" s="195">
        <v>16.666666666666664</v>
      </c>
      <c r="Q36" s="126">
        <v>541</v>
      </c>
      <c r="U36" s="127"/>
      <c r="V36" s="52" t="s">
        <v>351</v>
      </c>
      <c r="W36" s="142" t="s">
        <v>61</v>
      </c>
      <c r="X36" s="142" t="s">
        <v>61</v>
      </c>
      <c r="Y36" s="142" t="s">
        <v>61</v>
      </c>
      <c r="Z36" s="142" t="s">
        <v>61</v>
      </c>
      <c r="AA36" s="191">
        <v>1</v>
      </c>
      <c r="AB36" s="195">
        <v>4.166666666666666</v>
      </c>
      <c r="AC36" s="191">
        <v>3</v>
      </c>
      <c r="AD36" s="195">
        <v>12.5</v>
      </c>
      <c r="AE36" s="191">
        <v>1</v>
      </c>
      <c r="AF36" s="195">
        <v>4.166666666666666</v>
      </c>
      <c r="AG36" s="142" t="s">
        <v>61</v>
      </c>
      <c r="AH36" s="142" t="s">
        <v>61</v>
      </c>
      <c r="AI36" s="126">
        <v>541</v>
      </c>
    </row>
    <row r="37" spans="1:35" ht="10.5" customHeight="1">
      <c r="A37" s="127"/>
      <c r="B37" s="52" t="s">
        <v>352</v>
      </c>
      <c r="C37" s="189">
        <v>22</v>
      </c>
      <c r="D37" s="195">
        <v>100</v>
      </c>
      <c r="E37" s="191">
        <v>1</v>
      </c>
      <c r="F37" s="195">
        <v>4.545454545454546</v>
      </c>
      <c r="G37" s="191">
        <v>2</v>
      </c>
      <c r="H37" s="195">
        <v>9.090909090909092</v>
      </c>
      <c r="I37" s="191">
        <v>1</v>
      </c>
      <c r="J37" s="195">
        <v>4.545454545454546</v>
      </c>
      <c r="K37" s="142" t="s">
        <v>61</v>
      </c>
      <c r="L37" s="142" t="s">
        <v>61</v>
      </c>
      <c r="M37" s="191">
        <v>7</v>
      </c>
      <c r="N37" s="195">
        <v>31.818181818181817</v>
      </c>
      <c r="O37" s="191">
        <v>7</v>
      </c>
      <c r="P37" s="195">
        <v>31.818181818181817</v>
      </c>
      <c r="Q37" s="126">
        <v>549</v>
      </c>
      <c r="U37" s="127"/>
      <c r="V37" s="52" t="s">
        <v>352</v>
      </c>
      <c r="W37" s="191">
        <v>1</v>
      </c>
      <c r="X37" s="195">
        <v>4.545454545454546</v>
      </c>
      <c r="Y37" s="191">
        <v>1</v>
      </c>
      <c r="Z37" s="195">
        <v>4.545454545454546</v>
      </c>
      <c r="AA37" s="191">
        <v>2</v>
      </c>
      <c r="AB37" s="195">
        <v>9.090909090909092</v>
      </c>
      <c r="AC37" s="142" t="s">
        <v>61</v>
      </c>
      <c r="AD37" s="142" t="s">
        <v>61</v>
      </c>
      <c r="AE37" s="142" t="s">
        <v>61</v>
      </c>
      <c r="AF37" s="142" t="s">
        <v>61</v>
      </c>
      <c r="AG37" s="142" t="s">
        <v>61</v>
      </c>
      <c r="AH37" s="142" t="s">
        <v>61</v>
      </c>
      <c r="AI37" s="126">
        <v>549</v>
      </c>
    </row>
    <row r="38" spans="1:35" ht="10.5" customHeight="1">
      <c r="A38" s="127" t="s">
        <v>409</v>
      </c>
      <c r="B38" s="52"/>
      <c r="C38" s="189">
        <v>1726</v>
      </c>
      <c r="D38" s="195">
        <v>100</v>
      </c>
      <c r="E38" s="191">
        <v>124</v>
      </c>
      <c r="F38" s="195">
        <v>7.184241019698725</v>
      </c>
      <c r="G38" s="191">
        <v>170</v>
      </c>
      <c r="H38" s="195">
        <v>9.84936268829664</v>
      </c>
      <c r="I38" s="191">
        <v>187</v>
      </c>
      <c r="J38" s="195">
        <v>10.834298957126304</v>
      </c>
      <c r="K38" s="191">
        <v>244</v>
      </c>
      <c r="L38" s="195">
        <v>14.13673232908459</v>
      </c>
      <c r="M38" s="191">
        <v>303</v>
      </c>
      <c r="N38" s="195">
        <v>17.555040556199305</v>
      </c>
      <c r="O38" s="191">
        <v>336</v>
      </c>
      <c r="P38" s="195">
        <v>19.46697566628042</v>
      </c>
      <c r="Q38" s="126">
        <v>55</v>
      </c>
      <c r="U38" s="127" t="s">
        <v>409</v>
      </c>
      <c r="V38" s="52"/>
      <c r="W38" s="191">
        <v>58</v>
      </c>
      <c r="X38" s="195">
        <v>3.360370799536501</v>
      </c>
      <c r="Y38" s="191">
        <v>52</v>
      </c>
      <c r="Z38" s="195">
        <v>3.0127462340672073</v>
      </c>
      <c r="AA38" s="191">
        <v>31</v>
      </c>
      <c r="AB38" s="195">
        <v>1.7960602549246814</v>
      </c>
      <c r="AC38" s="191">
        <v>85</v>
      </c>
      <c r="AD38" s="195">
        <v>4.92468134414832</v>
      </c>
      <c r="AE38" s="191">
        <v>94</v>
      </c>
      <c r="AF38" s="195">
        <v>5.44611819235226</v>
      </c>
      <c r="AG38" s="191">
        <v>42</v>
      </c>
      <c r="AH38" s="195">
        <v>2.4333719582850524</v>
      </c>
      <c r="AI38" s="126">
        <v>55</v>
      </c>
    </row>
    <row r="39" spans="1:35" ht="10.5" customHeight="1">
      <c r="A39" s="127"/>
      <c r="B39" s="52" t="s">
        <v>354</v>
      </c>
      <c r="C39" s="189">
        <v>280</v>
      </c>
      <c r="D39" s="195">
        <v>100</v>
      </c>
      <c r="E39" s="191">
        <v>27</v>
      </c>
      <c r="F39" s="195">
        <v>9.642857142857144</v>
      </c>
      <c r="G39" s="191">
        <v>22</v>
      </c>
      <c r="H39" s="195">
        <v>7.857142857142857</v>
      </c>
      <c r="I39" s="191">
        <v>33</v>
      </c>
      <c r="J39" s="195">
        <v>11.785714285714285</v>
      </c>
      <c r="K39" s="191">
        <v>54</v>
      </c>
      <c r="L39" s="195">
        <v>19.28571428571429</v>
      </c>
      <c r="M39" s="191">
        <v>78</v>
      </c>
      <c r="N39" s="195">
        <v>27.857142857142858</v>
      </c>
      <c r="O39" s="191">
        <v>33</v>
      </c>
      <c r="P39" s="195">
        <v>11.785714285714285</v>
      </c>
      <c r="Q39" s="126">
        <v>551</v>
      </c>
      <c r="U39" s="127"/>
      <c r="V39" s="52" t="s">
        <v>354</v>
      </c>
      <c r="W39" s="191">
        <v>4</v>
      </c>
      <c r="X39" s="195">
        <v>1.4285714285714286</v>
      </c>
      <c r="Y39" s="191">
        <v>7</v>
      </c>
      <c r="Z39" s="195">
        <v>2.5</v>
      </c>
      <c r="AA39" s="191">
        <v>5</v>
      </c>
      <c r="AB39" s="195">
        <v>1.7857142857142856</v>
      </c>
      <c r="AC39" s="191">
        <v>8</v>
      </c>
      <c r="AD39" s="195">
        <v>2.857142857142857</v>
      </c>
      <c r="AE39" s="191">
        <v>7</v>
      </c>
      <c r="AF39" s="195">
        <v>2.5</v>
      </c>
      <c r="AG39" s="191">
        <v>2</v>
      </c>
      <c r="AH39" s="195">
        <v>0.7142857142857143</v>
      </c>
      <c r="AI39" s="126">
        <v>551</v>
      </c>
    </row>
    <row r="40" spans="1:35" ht="10.5" customHeight="1">
      <c r="A40" s="127"/>
      <c r="B40" s="52" t="s">
        <v>355</v>
      </c>
      <c r="C40" s="189">
        <v>256</v>
      </c>
      <c r="D40" s="195">
        <v>100</v>
      </c>
      <c r="E40" s="191">
        <v>9</v>
      </c>
      <c r="F40" s="195">
        <v>3.515625</v>
      </c>
      <c r="G40" s="191">
        <v>24</v>
      </c>
      <c r="H40" s="195">
        <v>9.375</v>
      </c>
      <c r="I40" s="191">
        <v>35</v>
      </c>
      <c r="J40" s="195">
        <v>13.671875</v>
      </c>
      <c r="K40" s="191">
        <v>34</v>
      </c>
      <c r="L40" s="195">
        <v>13.28125</v>
      </c>
      <c r="M40" s="191">
        <v>34</v>
      </c>
      <c r="N40" s="195">
        <v>13.28125</v>
      </c>
      <c r="O40" s="191">
        <v>66</v>
      </c>
      <c r="P40" s="195">
        <v>25.78125</v>
      </c>
      <c r="Q40" s="126">
        <v>552</v>
      </c>
      <c r="U40" s="127"/>
      <c r="V40" s="52" t="s">
        <v>355</v>
      </c>
      <c r="W40" s="191">
        <v>9</v>
      </c>
      <c r="X40" s="195">
        <v>3.515625</v>
      </c>
      <c r="Y40" s="191">
        <v>8</v>
      </c>
      <c r="Z40" s="195">
        <v>3.125</v>
      </c>
      <c r="AA40" s="191">
        <v>4</v>
      </c>
      <c r="AB40" s="195">
        <v>1.5625</v>
      </c>
      <c r="AC40" s="191">
        <v>13</v>
      </c>
      <c r="AD40" s="195">
        <v>5.078125</v>
      </c>
      <c r="AE40" s="191">
        <v>14</v>
      </c>
      <c r="AF40" s="195">
        <v>5.46875</v>
      </c>
      <c r="AG40" s="191">
        <v>6</v>
      </c>
      <c r="AH40" s="195">
        <v>2.34375</v>
      </c>
      <c r="AI40" s="126">
        <v>552</v>
      </c>
    </row>
    <row r="41" spans="1:35" ht="10.5" customHeight="1">
      <c r="A41" s="127"/>
      <c r="B41" s="52" t="s">
        <v>356</v>
      </c>
      <c r="C41" s="189">
        <v>757</v>
      </c>
      <c r="D41" s="195">
        <v>100</v>
      </c>
      <c r="E41" s="191">
        <v>59</v>
      </c>
      <c r="F41" s="195">
        <v>7.793923381770146</v>
      </c>
      <c r="G41" s="191">
        <v>75</v>
      </c>
      <c r="H41" s="195">
        <v>9.907529722589167</v>
      </c>
      <c r="I41" s="191">
        <v>70</v>
      </c>
      <c r="J41" s="195">
        <v>9.247027741083222</v>
      </c>
      <c r="K41" s="191">
        <v>89</v>
      </c>
      <c r="L41" s="195">
        <v>11.756935270805812</v>
      </c>
      <c r="M41" s="191">
        <v>132</v>
      </c>
      <c r="N41" s="195">
        <v>17.437252311756936</v>
      </c>
      <c r="O41" s="191">
        <v>161</v>
      </c>
      <c r="P41" s="195">
        <v>21.268163804491415</v>
      </c>
      <c r="Q41" s="126">
        <v>553</v>
      </c>
      <c r="U41" s="127"/>
      <c r="V41" s="52" t="s">
        <v>356</v>
      </c>
      <c r="W41" s="191">
        <v>30</v>
      </c>
      <c r="X41" s="195">
        <v>3.963011889035667</v>
      </c>
      <c r="Y41" s="191">
        <v>19</v>
      </c>
      <c r="Z41" s="195">
        <v>2.509907529722589</v>
      </c>
      <c r="AA41" s="191">
        <v>12</v>
      </c>
      <c r="AB41" s="195">
        <v>1.5852047556142668</v>
      </c>
      <c r="AC41" s="191">
        <v>45</v>
      </c>
      <c r="AD41" s="195">
        <v>5.9445178335535</v>
      </c>
      <c r="AE41" s="191">
        <v>44</v>
      </c>
      <c r="AF41" s="195">
        <v>5.812417437252312</v>
      </c>
      <c r="AG41" s="191">
        <v>21</v>
      </c>
      <c r="AH41" s="195">
        <v>2.7741083223249667</v>
      </c>
      <c r="AI41" s="126">
        <v>553</v>
      </c>
    </row>
    <row r="42" spans="1:35" ht="10.5" customHeight="1">
      <c r="A42" s="127"/>
      <c r="B42" s="52" t="s">
        <v>357</v>
      </c>
      <c r="C42" s="189">
        <v>177</v>
      </c>
      <c r="D42" s="195">
        <v>100</v>
      </c>
      <c r="E42" s="191">
        <v>18</v>
      </c>
      <c r="F42" s="195">
        <v>10.16949152542373</v>
      </c>
      <c r="G42" s="191">
        <v>34</v>
      </c>
      <c r="H42" s="195">
        <v>19.2090395480226</v>
      </c>
      <c r="I42" s="191">
        <v>23</v>
      </c>
      <c r="J42" s="195">
        <v>12.994350282485875</v>
      </c>
      <c r="K42" s="191">
        <v>25</v>
      </c>
      <c r="L42" s="195">
        <v>14.124293785310735</v>
      </c>
      <c r="M42" s="191">
        <v>25</v>
      </c>
      <c r="N42" s="195">
        <v>14.124293785310735</v>
      </c>
      <c r="O42" s="191">
        <v>28</v>
      </c>
      <c r="P42" s="195">
        <v>15.819209039548024</v>
      </c>
      <c r="Q42" s="126">
        <v>554</v>
      </c>
      <c r="U42" s="127"/>
      <c r="V42" s="52" t="s">
        <v>357</v>
      </c>
      <c r="W42" s="191">
        <v>6</v>
      </c>
      <c r="X42" s="195">
        <v>3.389830508474576</v>
      </c>
      <c r="Y42" s="191">
        <v>3</v>
      </c>
      <c r="Z42" s="195">
        <v>1.694915254237288</v>
      </c>
      <c r="AA42" s="191">
        <v>3</v>
      </c>
      <c r="AB42" s="195">
        <v>1.694915254237288</v>
      </c>
      <c r="AC42" s="191">
        <v>3</v>
      </c>
      <c r="AD42" s="195">
        <v>1.694915254237288</v>
      </c>
      <c r="AE42" s="191">
        <v>6</v>
      </c>
      <c r="AF42" s="195">
        <v>3.389830508474576</v>
      </c>
      <c r="AG42" s="191">
        <v>3</v>
      </c>
      <c r="AH42" s="195">
        <v>1.694915254237288</v>
      </c>
      <c r="AI42" s="126">
        <v>554</v>
      </c>
    </row>
    <row r="43" spans="1:35" ht="10.5" customHeight="1">
      <c r="A43" s="127"/>
      <c r="B43" s="52" t="s">
        <v>410</v>
      </c>
      <c r="C43" s="189">
        <v>256</v>
      </c>
      <c r="D43" s="195">
        <v>100</v>
      </c>
      <c r="E43" s="191">
        <v>11</v>
      </c>
      <c r="F43" s="195">
        <v>4.296875</v>
      </c>
      <c r="G43" s="191">
        <v>15</v>
      </c>
      <c r="H43" s="195">
        <v>5.859375</v>
      </c>
      <c r="I43" s="191">
        <v>26</v>
      </c>
      <c r="J43" s="195">
        <v>10.15625</v>
      </c>
      <c r="K43" s="191">
        <v>42</v>
      </c>
      <c r="L43" s="195">
        <v>16.40625</v>
      </c>
      <c r="M43" s="191">
        <v>34</v>
      </c>
      <c r="N43" s="195">
        <v>13.28125</v>
      </c>
      <c r="O43" s="191">
        <v>48</v>
      </c>
      <c r="P43" s="195">
        <v>18.75</v>
      </c>
      <c r="Q43" s="126">
        <v>559</v>
      </c>
      <c r="U43" s="127"/>
      <c r="V43" s="52" t="s">
        <v>410</v>
      </c>
      <c r="W43" s="191">
        <v>9</v>
      </c>
      <c r="X43" s="195">
        <v>3.515625</v>
      </c>
      <c r="Y43" s="191">
        <v>15</v>
      </c>
      <c r="Z43" s="195">
        <v>5.859375</v>
      </c>
      <c r="AA43" s="191">
        <v>7</v>
      </c>
      <c r="AB43" s="195">
        <v>2.734375</v>
      </c>
      <c r="AC43" s="191">
        <v>16</v>
      </c>
      <c r="AD43" s="195">
        <v>6.25</v>
      </c>
      <c r="AE43" s="191">
        <v>23</v>
      </c>
      <c r="AF43" s="195">
        <v>8.984375</v>
      </c>
      <c r="AG43" s="191">
        <v>10</v>
      </c>
      <c r="AH43" s="195">
        <v>3.90625</v>
      </c>
      <c r="AI43" s="126">
        <v>559</v>
      </c>
    </row>
    <row r="44" spans="1:35" ht="10.5" customHeight="1">
      <c r="A44" s="127" t="s">
        <v>359</v>
      </c>
      <c r="B44" s="52"/>
      <c r="C44" s="189">
        <v>6003</v>
      </c>
      <c r="D44" s="195">
        <v>100</v>
      </c>
      <c r="E44" s="191">
        <v>791</v>
      </c>
      <c r="F44" s="195">
        <v>13.176744960852908</v>
      </c>
      <c r="G44" s="191">
        <v>878</v>
      </c>
      <c r="H44" s="195">
        <v>14.626020323171748</v>
      </c>
      <c r="I44" s="191">
        <v>914</v>
      </c>
      <c r="J44" s="195">
        <v>15.225720473096786</v>
      </c>
      <c r="K44" s="191">
        <v>912</v>
      </c>
      <c r="L44" s="195">
        <v>15.192403798100951</v>
      </c>
      <c r="M44" s="191">
        <v>899</v>
      </c>
      <c r="N44" s="195">
        <v>14.975845410628018</v>
      </c>
      <c r="O44" s="191">
        <v>760</v>
      </c>
      <c r="P44" s="195">
        <v>12.660336498417458</v>
      </c>
      <c r="Q44" s="126">
        <v>56</v>
      </c>
      <c r="U44" s="127" t="s">
        <v>359</v>
      </c>
      <c r="V44" s="52"/>
      <c r="W44" s="191">
        <v>112</v>
      </c>
      <c r="X44" s="195">
        <v>1.8657337997667833</v>
      </c>
      <c r="Y44" s="191">
        <v>133</v>
      </c>
      <c r="Z44" s="195">
        <v>2.215558887223055</v>
      </c>
      <c r="AA44" s="191">
        <v>156</v>
      </c>
      <c r="AB44" s="195">
        <v>2.598700649675162</v>
      </c>
      <c r="AC44" s="191">
        <v>162</v>
      </c>
      <c r="AD44" s="195">
        <v>2.6986506746626686</v>
      </c>
      <c r="AE44" s="191">
        <v>211</v>
      </c>
      <c r="AF44" s="195">
        <v>3.5149092120606364</v>
      </c>
      <c r="AG44" s="191">
        <v>75</v>
      </c>
      <c r="AH44" s="195">
        <v>1.249375312343828</v>
      </c>
      <c r="AI44" s="126">
        <v>56</v>
      </c>
    </row>
    <row r="45" spans="1:35" ht="10.5" customHeight="1">
      <c r="A45" s="127"/>
      <c r="B45" s="52" t="s">
        <v>360</v>
      </c>
      <c r="C45" s="189">
        <v>872</v>
      </c>
      <c r="D45" s="195">
        <v>100</v>
      </c>
      <c r="E45" s="191">
        <v>112</v>
      </c>
      <c r="F45" s="195">
        <v>12.844036697247708</v>
      </c>
      <c r="G45" s="191">
        <v>135</v>
      </c>
      <c r="H45" s="195">
        <v>15.481651376146788</v>
      </c>
      <c r="I45" s="191">
        <v>143</v>
      </c>
      <c r="J45" s="195">
        <v>16.399082568807337</v>
      </c>
      <c r="K45" s="191">
        <v>140</v>
      </c>
      <c r="L45" s="195">
        <v>16.055045871559635</v>
      </c>
      <c r="M45" s="191">
        <v>137</v>
      </c>
      <c r="N45" s="195">
        <v>15.711009174311927</v>
      </c>
      <c r="O45" s="191">
        <v>97</v>
      </c>
      <c r="P45" s="195">
        <v>11.123853211009175</v>
      </c>
      <c r="Q45" s="126">
        <v>561</v>
      </c>
      <c r="U45" s="127"/>
      <c r="V45" s="52" t="s">
        <v>360</v>
      </c>
      <c r="W45" s="191">
        <v>12</v>
      </c>
      <c r="X45" s="195">
        <v>1.3761467889908259</v>
      </c>
      <c r="Y45" s="191">
        <v>8</v>
      </c>
      <c r="Z45" s="195">
        <v>0.9174311926605505</v>
      </c>
      <c r="AA45" s="191">
        <v>21</v>
      </c>
      <c r="AB45" s="195">
        <v>2.408256880733945</v>
      </c>
      <c r="AC45" s="191">
        <v>30</v>
      </c>
      <c r="AD45" s="195">
        <v>3.4403669724770642</v>
      </c>
      <c r="AE45" s="191">
        <v>32</v>
      </c>
      <c r="AF45" s="195">
        <v>3.669724770642202</v>
      </c>
      <c r="AG45" s="191">
        <v>5</v>
      </c>
      <c r="AH45" s="195">
        <v>0.573394495412844</v>
      </c>
      <c r="AI45" s="126">
        <v>561</v>
      </c>
    </row>
    <row r="46" spans="1:35" ht="10.5" customHeight="1">
      <c r="A46" s="127"/>
      <c r="B46" s="52" t="s">
        <v>361</v>
      </c>
      <c r="C46" s="189">
        <v>1035</v>
      </c>
      <c r="D46" s="195">
        <v>100</v>
      </c>
      <c r="E46" s="191">
        <v>343</v>
      </c>
      <c r="F46" s="195">
        <v>33.14009661835749</v>
      </c>
      <c r="G46" s="191">
        <v>180</v>
      </c>
      <c r="H46" s="195">
        <v>17.391304347826086</v>
      </c>
      <c r="I46" s="191">
        <v>191</v>
      </c>
      <c r="J46" s="195">
        <v>18.454106280193237</v>
      </c>
      <c r="K46" s="191">
        <v>123</v>
      </c>
      <c r="L46" s="195">
        <v>11.884057971014492</v>
      </c>
      <c r="M46" s="191">
        <v>74</v>
      </c>
      <c r="N46" s="195">
        <v>7.149758454106281</v>
      </c>
      <c r="O46" s="191">
        <v>54</v>
      </c>
      <c r="P46" s="195">
        <v>5.217391304347826</v>
      </c>
      <c r="Q46" s="126">
        <v>562</v>
      </c>
      <c r="U46" s="127"/>
      <c r="V46" s="52" t="s">
        <v>361</v>
      </c>
      <c r="W46" s="191">
        <v>10</v>
      </c>
      <c r="X46" s="195">
        <v>0.966183574879227</v>
      </c>
      <c r="Y46" s="191">
        <v>10</v>
      </c>
      <c r="Z46" s="195">
        <v>0.966183574879227</v>
      </c>
      <c r="AA46" s="191">
        <v>14</v>
      </c>
      <c r="AB46" s="195">
        <v>1.3526570048309179</v>
      </c>
      <c r="AC46" s="191">
        <v>11</v>
      </c>
      <c r="AD46" s="195">
        <v>1.0628019323671498</v>
      </c>
      <c r="AE46" s="191">
        <v>13</v>
      </c>
      <c r="AF46" s="195">
        <v>1.2560386473429952</v>
      </c>
      <c r="AG46" s="191">
        <v>12</v>
      </c>
      <c r="AH46" s="195">
        <v>1.1594202898550725</v>
      </c>
      <c r="AI46" s="126">
        <v>562</v>
      </c>
    </row>
    <row r="47" spans="1:35" ht="10.5" customHeight="1">
      <c r="A47" s="127"/>
      <c r="B47" s="52" t="s">
        <v>362</v>
      </c>
      <c r="C47" s="189">
        <v>224</v>
      </c>
      <c r="D47" s="195">
        <v>100</v>
      </c>
      <c r="E47" s="191">
        <v>10</v>
      </c>
      <c r="F47" s="195">
        <v>4.464285714285714</v>
      </c>
      <c r="G47" s="191">
        <v>16</v>
      </c>
      <c r="H47" s="195">
        <v>7.142857142857142</v>
      </c>
      <c r="I47" s="191">
        <v>34</v>
      </c>
      <c r="J47" s="195">
        <v>15.178571428571427</v>
      </c>
      <c r="K47" s="191">
        <v>42</v>
      </c>
      <c r="L47" s="195">
        <v>18.75</v>
      </c>
      <c r="M47" s="191">
        <v>58</v>
      </c>
      <c r="N47" s="195">
        <v>25.892857142857146</v>
      </c>
      <c r="O47" s="191">
        <v>32</v>
      </c>
      <c r="P47" s="195">
        <v>14.285714285714285</v>
      </c>
      <c r="Q47" s="126">
        <v>563</v>
      </c>
      <c r="U47" s="127"/>
      <c r="V47" s="52" t="s">
        <v>362</v>
      </c>
      <c r="W47" s="191">
        <v>7</v>
      </c>
      <c r="X47" s="195">
        <v>3.125</v>
      </c>
      <c r="Y47" s="191">
        <v>1</v>
      </c>
      <c r="Z47" s="195">
        <v>0.4464285714285714</v>
      </c>
      <c r="AA47" s="191">
        <v>10</v>
      </c>
      <c r="AB47" s="195">
        <v>4.464285714285714</v>
      </c>
      <c r="AC47" s="191">
        <v>7</v>
      </c>
      <c r="AD47" s="195">
        <v>3.125</v>
      </c>
      <c r="AE47" s="191">
        <v>6</v>
      </c>
      <c r="AF47" s="195">
        <v>2.6785714285714284</v>
      </c>
      <c r="AG47" s="191">
        <v>1</v>
      </c>
      <c r="AH47" s="195">
        <v>0.4464285714285714</v>
      </c>
      <c r="AI47" s="126">
        <v>563</v>
      </c>
    </row>
    <row r="48" spans="1:35" ht="10.5" customHeight="1">
      <c r="A48" s="127"/>
      <c r="B48" s="52" t="s">
        <v>363</v>
      </c>
      <c r="C48" s="189">
        <v>293</v>
      </c>
      <c r="D48" s="195">
        <v>100</v>
      </c>
      <c r="E48" s="191">
        <v>22</v>
      </c>
      <c r="F48" s="195">
        <v>7.508532423208192</v>
      </c>
      <c r="G48" s="191">
        <v>34</v>
      </c>
      <c r="H48" s="195">
        <v>11.604095563139932</v>
      </c>
      <c r="I48" s="191">
        <v>48</v>
      </c>
      <c r="J48" s="195">
        <v>16.38225255972696</v>
      </c>
      <c r="K48" s="191">
        <v>65</v>
      </c>
      <c r="L48" s="195">
        <v>22.18430034129693</v>
      </c>
      <c r="M48" s="191">
        <v>54</v>
      </c>
      <c r="N48" s="195">
        <v>18.43003412969283</v>
      </c>
      <c r="O48" s="191">
        <v>39</v>
      </c>
      <c r="P48" s="195">
        <v>13.310580204778159</v>
      </c>
      <c r="Q48" s="126">
        <v>564</v>
      </c>
      <c r="U48" s="127"/>
      <c r="V48" s="52" t="s">
        <v>363</v>
      </c>
      <c r="W48" s="191">
        <v>3</v>
      </c>
      <c r="X48" s="195">
        <v>1.023890784982935</v>
      </c>
      <c r="Y48" s="191">
        <v>5</v>
      </c>
      <c r="Z48" s="195">
        <v>1.7064846416382253</v>
      </c>
      <c r="AA48" s="191">
        <v>7</v>
      </c>
      <c r="AB48" s="195">
        <v>2.3890784982935154</v>
      </c>
      <c r="AC48" s="191">
        <v>7</v>
      </c>
      <c r="AD48" s="195">
        <v>2.3890784982935154</v>
      </c>
      <c r="AE48" s="191">
        <v>7</v>
      </c>
      <c r="AF48" s="195">
        <v>2.3890784982935154</v>
      </c>
      <c r="AG48" s="191">
        <v>2</v>
      </c>
      <c r="AH48" s="195">
        <v>0.6825938566552902</v>
      </c>
      <c r="AI48" s="126">
        <v>564</v>
      </c>
    </row>
    <row r="49" spans="1:35" ht="10.5" customHeight="1">
      <c r="A49" s="127"/>
      <c r="B49" s="52" t="s">
        <v>364</v>
      </c>
      <c r="C49" s="189">
        <v>67</v>
      </c>
      <c r="D49" s="195">
        <v>100</v>
      </c>
      <c r="E49" s="191">
        <v>3</v>
      </c>
      <c r="F49" s="195">
        <v>4.477611940298507</v>
      </c>
      <c r="G49" s="191">
        <v>11</v>
      </c>
      <c r="H49" s="195">
        <v>16.417910447761194</v>
      </c>
      <c r="I49" s="191">
        <v>12</v>
      </c>
      <c r="J49" s="195">
        <v>17.91044776119403</v>
      </c>
      <c r="K49" s="191">
        <v>8</v>
      </c>
      <c r="L49" s="195">
        <v>11.940298507462686</v>
      </c>
      <c r="M49" s="191">
        <v>15</v>
      </c>
      <c r="N49" s="195">
        <v>22.388059701492537</v>
      </c>
      <c r="O49" s="191">
        <v>12</v>
      </c>
      <c r="P49" s="195">
        <v>17.91044776119403</v>
      </c>
      <c r="Q49" s="126">
        <v>565</v>
      </c>
      <c r="U49" s="127"/>
      <c r="V49" s="52" t="s">
        <v>364</v>
      </c>
      <c r="W49" s="142" t="s">
        <v>61</v>
      </c>
      <c r="X49" s="142" t="s">
        <v>61</v>
      </c>
      <c r="Y49" s="142" t="s">
        <v>61</v>
      </c>
      <c r="Z49" s="142" t="s">
        <v>61</v>
      </c>
      <c r="AA49" s="191">
        <v>3</v>
      </c>
      <c r="AB49" s="195">
        <v>4.477611940298507</v>
      </c>
      <c r="AC49" s="191">
        <v>2</v>
      </c>
      <c r="AD49" s="195">
        <v>2.9850746268656714</v>
      </c>
      <c r="AE49" s="191">
        <v>1</v>
      </c>
      <c r="AF49" s="195">
        <v>1.4925373134328357</v>
      </c>
      <c r="AG49" s="142" t="s">
        <v>61</v>
      </c>
      <c r="AH49" s="142" t="s">
        <v>61</v>
      </c>
      <c r="AI49" s="126">
        <v>565</v>
      </c>
    </row>
    <row r="50" spans="1:35" ht="10.5" customHeight="1">
      <c r="A50" s="127"/>
      <c r="B50" s="52" t="s">
        <v>365</v>
      </c>
      <c r="C50" s="189">
        <v>323</v>
      </c>
      <c r="D50" s="195">
        <v>100</v>
      </c>
      <c r="E50" s="191">
        <v>20</v>
      </c>
      <c r="F50" s="195">
        <v>6.191950464396285</v>
      </c>
      <c r="G50" s="191">
        <v>54</v>
      </c>
      <c r="H50" s="195">
        <v>16.718266253869967</v>
      </c>
      <c r="I50" s="191">
        <v>58</v>
      </c>
      <c r="J50" s="195">
        <v>17.956656346749224</v>
      </c>
      <c r="K50" s="191">
        <v>69</v>
      </c>
      <c r="L50" s="195">
        <v>21.36222910216718</v>
      </c>
      <c r="M50" s="191">
        <v>46</v>
      </c>
      <c r="N50" s="195">
        <v>14.241486068111456</v>
      </c>
      <c r="O50" s="191">
        <v>42</v>
      </c>
      <c r="P50" s="195">
        <v>13.003095975232199</v>
      </c>
      <c r="Q50" s="126">
        <v>566</v>
      </c>
      <c r="U50" s="127"/>
      <c r="V50" s="52" t="s">
        <v>365</v>
      </c>
      <c r="W50" s="191">
        <v>5</v>
      </c>
      <c r="X50" s="195">
        <v>1.5479876160990713</v>
      </c>
      <c r="Y50" s="191">
        <v>9</v>
      </c>
      <c r="Z50" s="195">
        <v>2.786377708978328</v>
      </c>
      <c r="AA50" s="191">
        <v>5</v>
      </c>
      <c r="AB50" s="195">
        <v>1.5479876160990713</v>
      </c>
      <c r="AC50" s="191">
        <v>3</v>
      </c>
      <c r="AD50" s="195">
        <v>0.9287925696594427</v>
      </c>
      <c r="AE50" s="191">
        <v>11</v>
      </c>
      <c r="AF50" s="195">
        <v>3.4055727554179565</v>
      </c>
      <c r="AG50" s="191">
        <v>1</v>
      </c>
      <c r="AH50" s="195">
        <v>0.30959752321981426</v>
      </c>
      <c r="AI50" s="126">
        <v>566</v>
      </c>
    </row>
    <row r="51" spans="1:35" ht="10.5" customHeight="1">
      <c r="A51" s="127"/>
      <c r="B51" s="52" t="s">
        <v>366</v>
      </c>
      <c r="C51" s="189">
        <v>956</v>
      </c>
      <c r="D51" s="195">
        <v>100</v>
      </c>
      <c r="E51" s="191">
        <v>92</v>
      </c>
      <c r="F51" s="195">
        <v>9.623430962343097</v>
      </c>
      <c r="G51" s="191">
        <v>110</v>
      </c>
      <c r="H51" s="195">
        <v>11.506276150627615</v>
      </c>
      <c r="I51" s="191">
        <v>134</v>
      </c>
      <c r="J51" s="195">
        <v>14.01673640167364</v>
      </c>
      <c r="K51" s="191">
        <v>155</v>
      </c>
      <c r="L51" s="195">
        <v>16.21338912133891</v>
      </c>
      <c r="M51" s="191">
        <v>150</v>
      </c>
      <c r="N51" s="195">
        <v>15.690376569037657</v>
      </c>
      <c r="O51" s="191">
        <v>145</v>
      </c>
      <c r="P51" s="195">
        <v>15.167364016736402</v>
      </c>
      <c r="Q51" s="126">
        <v>567</v>
      </c>
      <c r="U51" s="127"/>
      <c r="V51" s="52" t="s">
        <v>366</v>
      </c>
      <c r="W51" s="191">
        <v>20</v>
      </c>
      <c r="X51" s="195">
        <v>2.092050209205021</v>
      </c>
      <c r="Y51" s="191">
        <v>35</v>
      </c>
      <c r="Z51" s="195">
        <v>3.6610878661087867</v>
      </c>
      <c r="AA51" s="191">
        <v>33</v>
      </c>
      <c r="AB51" s="195">
        <v>3.4518828451882846</v>
      </c>
      <c r="AC51" s="191">
        <v>31</v>
      </c>
      <c r="AD51" s="195">
        <v>3.2426778242677825</v>
      </c>
      <c r="AE51" s="191">
        <v>42</v>
      </c>
      <c r="AF51" s="195">
        <v>4.393305439330543</v>
      </c>
      <c r="AG51" s="191">
        <v>9</v>
      </c>
      <c r="AH51" s="195">
        <v>0.9414225941422595</v>
      </c>
      <c r="AI51" s="126">
        <v>567</v>
      </c>
    </row>
    <row r="52" spans="1:35" ht="10.5" customHeight="1">
      <c r="A52" s="127"/>
      <c r="B52" s="52" t="s">
        <v>367</v>
      </c>
      <c r="C52" s="189">
        <v>247</v>
      </c>
      <c r="D52" s="195">
        <v>100</v>
      </c>
      <c r="E52" s="191">
        <v>53</v>
      </c>
      <c r="F52" s="195">
        <v>21.45748987854251</v>
      </c>
      <c r="G52" s="191">
        <v>89</v>
      </c>
      <c r="H52" s="195">
        <v>36.032388663967616</v>
      </c>
      <c r="I52" s="191">
        <v>37</v>
      </c>
      <c r="J52" s="195">
        <v>14.979757085020243</v>
      </c>
      <c r="K52" s="191">
        <v>20</v>
      </c>
      <c r="L52" s="195">
        <v>8.097165991902834</v>
      </c>
      <c r="M52" s="191">
        <v>13</v>
      </c>
      <c r="N52" s="195">
        <v>5.263157894736842</v>
      </c>
      <c r="O52" s="191">
        <v>25</v>
      </c>
      <c r="P52" s="195">
        <v>10.121457489878543</v>
      </c>
      <c r="Q52" s="126">
        <v>568</v>
      </c>
      <c r="U52" s="127"/>
      <c r="V52" s="52" t="s">
        <v>367</v>
      </c>
      <c r="W52" s="191">
        <v>2</v>
      </c>
      <c r="X52" s="195">
        <v>0.8097165991902834</v>
      </c>
      <c r="Y52" s="191">
        <v>3</v>
      </c>
      <c r="Z52" s="195">
        <v>1.214574898785425</v>
      </c>
      <c r="AA52" s="142" t="s">
        <v>61</v>
      </c>
      <c r="AB52" s="142" t="s">
        <v>61</v>
      </c>
      <c r="AC52" s="191">
        <v>1</v>
      </c>
      <c r="AD52" s="195">
        <v>0.4048582995951417</v>
      </c>
      <c r="AE52" s="191">
        <v>3</v>
      </c>
      <c r="AF52" s="195">
        <v>1.214574898785425</v>
      </c>
      <c r="AG52" s="191">
        <v>1</v>
      </c>
      <c r="AH52" s="195">
        <v>0.4048582995951417</v>
      </c>
      <c r="AI52" s="126">
        <v>568</v>
      </c>
    </row>
    <row r="53" spans="1:35" ht="10.5" customHeight="1">
      <c r="A53" s="127"/>
      <c r="B53" s="52" t="s">
        <v>368</v>
      </c>
      <c r="C53" s="189">
        <v>1986</v>
      </c>
      <c r="D53" s="195">
        <v>100</v>
      </c>
      <c r="E53" s="191">
        <v>136</v>
      </c>
      <c r="F53" s="195">
        <v>6.847935548841893</v>
      </c>
      <c r="G53" s="191">
        <v>249</v>
      </c>
      <c r="H53" s="195">
        <v>12.537764350453173</v>
      </c>
      <c r="I53" s="191">
        <v>257</v>
      </c>
      <c r="J53" s="195">
        <v>12.94058408862034</v>
      </c>
      <c r="K53" s="191">
        <v>290</v>
      </c>
      <c r="L53" s="195">
        <v>14.602215508559919</v>
      </c>
      <c r="M53" s="191">
        <v>352</v>
      </c>
      <c r="N53" s="195">
        <v>17.72406847935549</v>
      </c>
      <c r="O53" s="191">
        <v>314</v>
      </c>
      <c r="P53" s="195">
        <v>15.81067472306143</v>
      </c>
      <c r="Q53" s="126">
        <v>569</v>
      </c>
      <c r="U53" s="127"/>
      <c r="V53" s="52" t="s">
        <v>368</v>
      </c>
      <c r="W53" s="191">
        <v>53</v>
      </c>
      <c r="X53" s="195">
        <v>2.6686807653575024</v>
      </c>
      <c r="Y53" s="191">
        <v>62</v>
      </c>
      <c r="Z53" s="195">
        <v>3.121852970795569</v>
      </c>
      <c r="AA53" s="191">
        <v>63</v>
      </c>
      <c r="AB53" s="195">
        <v>3.1722054380664653</v>
      </c>
      <c r="AC53" s="191">
        <v>70</v>
      </c>
      <c r="AD53" s="195">
        <v>3.5246727089627394</v>
      </c>
      <c r="AE53" s="191">
        <v>96</v>
      </c>
      <c r="AF53" s="195">
        <v>4.833836858006042</v>
      </c>
      <c r="AG53" s="191">
        <v>44</v>
      </c>
      <c r="AH53" s="195">
        <v>2.2155085599194364</v>
      </c>
      <c r="AI53" s="126">
        <v>569</v>
      </c>
    </row>
    <row r="54" spans="1:35" ht="10.5" customHeight="1">
      <c r="A54" s="127" t="s">
        <v>369</v>
      </c>
      <c r="B54" s="52"/>
      <c r="C54" s="189">
        <v>1009</v>
      </c>
      <c r="D54" s="195">
        <v>100</v>
      </c>
      <c r="E54" s="191">
        <v>46</v>
      </c>
      <c r="F54" s="195">
        <v>4.558969276511397</v>
      </c>
      <c r="G54" s="191">
        <v>64</v>
      </c>
      <c r="H54" s="195">
        <v>6.342913776015857</v>
      </c>
      <c r="I54" s="191">
        <v>156</v>
      </c>
      <c r="J54" s="195">
        <v>15.460852329038651</v>
      </c>
      <c r="K54" s="191">
        <v>214</v>
      </c>
      <c r="L54" s="195">
        <v>21.209117938553025</v>
      </c>
      <c r="M54" s="191">
        <v>248</v>
      </c>
      <c r="N54" s="195">
        <v>24.578790882061448</v>
      </c>
      <c r="O54" s="191">
        <v>172</v>
      </c>
      <c r="P54" s="195">
        <v>17.046580773042617</v>
      </c>
      <c r="Q54" s="126">
        <v>57</v>
      </c>
      <c r="U54" s="127" t="s">
        <v>369</v>
      </c>
      <c r="V54" s="52"/>
      <c r="W54" s="191">
        <v>22</v>
      </c>
      <c r="X54" s="195">
        <v>2.180376610505451</v>
      </c>
      <c r="Y54" s="191">
        <v>20</v>
      </c>
      <c r="Z54" s="195">
        <v>1.9821605550049552</v>
      </c>
      <c r="AA54" s="191">
        <v>20</v>
      </c>
      <c r="AB54" s="195">
        <v>1.9821605550049552</v>
      </c>
      <c r="AC54" s="191">
        <v>18</v>
      </c>
      <c r="AD54" s="195">
        <v>1.7839444995044598</v>
      </c>
      <c r="AE54" s="191">
        <v>21</v>
      </c>
      <c r="AF54" s="195">
        <v>2.0812685827552033</v>
      </c>
      <c r="AG54" s="191">
        <v>8</v>
      </c>
      <c r="AH54" s="195">
        <v>0.7928642220019821</v>
      </c>
      <c r="AI54" s="126">
        <v>57</v>
      </c>
    </row>
    <row r="55" spans="1:35" ht="10.5" customHeight="1">
      <c r="A55" s="127"/>
      <c r="B55" s="52" t="s">
        <v>370</v>
      </c>
      <c r="C55" s="189">
        <v>845</v>
      </c>
      <c r="D55" s="195">
        <v>100</v>
      </c>
      <c r="E55" s="191">
        <v>23</v>
      </c>
      <c r="F55" s="195">
        <v>2.72189349112426</v>
      </c>
      <c r="G55" s="191">
        <v>31</v>
      </c>
      <c r="H55" s="195">
        <v>3.6686390532544375</v>
      </c>
      <c r="I55" s="191">
        <v>105</v>
      </c>
      <c r="J55" s="195">
        <v>12.42603550295858</v>
      </c>
      <c r="K55" s="191">
        <v>189</v>
      </c>
      <c r="L55" s="195">
        <v>22.36686390532544</v>
      </c>
      <c r="M55" s="191">
        <v>230</v>
      </c>
      <c r="N55" s="195">
        <v>27.218934911242602</v>
      </c>
      <c r="O55" s="191">
        <v>163</v>
      </c>
      <c r="P55" s="195">
        <v>19.289940828402365</v>
      </c>
      <c r="Q55" s="126">
        <v>571</v>
      </c>
      <c r="U55" s="127"/>
      <c r="V55" s="52" t="s">
        <v>370</v>
      </c>
      <c r="W55" s="191">
        <v>21</v>
      </c>
      <c r="X55" s="195">
        <v>2.485207100591716</v>
      </c>
      <c r="Y55" s="191">
        <v>19</v>
      </c>
      <c r="Z55" s="195">
        <v>2.2485207100591715</v>
      </c>
      <c r="AA55" s="191">
        <v>19</v>
      </c>
      <c r="AB55" s="195">
        <v>2.2485207100591715</v>
      </c>
      <c r="AC55" s="191">
        <v>17</v>
      </c>
      <c r="AD55" s="195">
        <v>2.0118343195266273</v>
      </c>
      <c r="AE55" s="191">
        <v>20</v>
      </c>
      <c r="AF55" s="195">
        <v>2.366863905325444</v>
      </c>
      <c r="AG55" s="191">
        <v>8</v>
      </c>
      <c r="AH55" s="195">
        <v>0.9467455621301776</v>
      </c>
      <c r="AI55" s="126">
        <v>571</v>
      </c>
    </row>
    <row r="56" spans="1:35" ht="10.5" customHeight="1">
      <c r="A56" s="127"/>
      <c r="B56" s="52" t="s">
        <v>371</v>
      </c>
      <c r="C56" s="189">
        <v>164</v>
      </c>
      <c r="D56" s="195">
        <v>100</v>
      </c>
      <c r="E56" s="191">
        <v>23</v>
      </c>
      <c r="F56" s="195">
        <v>14.02439024390244</v>
      </c>
      <c r="G56" s="191">
        <v>33</v>
      </c>
      <c r="H56" s="195">
        <v>20.121951219512198</v>
      </c>
      <c r="I56" s="191">
        <v>51</v>
      </c>
      <c r="J56" s="195">
        <v>31.097560975609756</v>
      </c>
      <c r="K56" s="191">
        <v>25</v>
      </c>
      <c r="L56" s="195">
        <v>15.24390243902439</v>
      </c>
      <c r="M56" s="191">
        <v>18</v>
      </c>
      <c r="N56" s="195">
        <v>10.975609756097562</v>
      </c>
      <c r="O56" s="191">
        <v>9</v>
      </c>
      <c r="P56" s="195">
        <v>5.487804878048781</v>
      </c>
      <c r="Q56" s="126">
        <v>572</v>
      </c>
      <c r="U56" s="127"/>
      <c r="V56" s="52" t="s">
        <v>371</v>
      </c>
      <c r="W56" s="191">
        <v>1</v>
      </c>
      <c r="X56" s="195">
        <v>0.6097560975609756</v>
      </c>
      <c r="Y56" s="191">
        <v>1</v>
      </c>
      <c r="Z56" s="195">
        <v>0.6097560975609756</v>
      </c>
      <c r="AA56" s="191">
        <v>1</v>
      </c>
      <c r="AB56" s="195">
        <v>0.6097560975609756</v>
      </c>
      <c r="AC56" s="191">
        <v>1</v>
      </c>
      <c r="AD56" s="195">
        <v>0.6097560975609756</v>
      </c>
      <c r="AE56" s="191">
        <v>1</v>
      </c>
      <c r="AF56" s="195">
        <v>0.6097560975609756</v>
      </c>
      <c r="AG56" s="142" t="s">
        <v>61</v>
      </c>
      <c r="AH56" s="142" t="s">
        <v>61</v>
      </c>
      <c r="AI56" s="126">
        <v>572</v>
      </c>
    </row>
    <row r="57" spans="1:35" ht="10.5" customHeight="1">
      <c r="A57" s="127" t="s">
        <v>411</v>
      </c>
      <c r="B57" s="52"/>
      <c r="C57" s="189">
        <v>1465</v>
      </c>
      <c r="D57" s="195">
        <v>100</v>
      </c>
      <c r="E57" s="191">
        <v>90</v>
      </c>
      <c r="F57" s="195">
        <v>6.143344709897611</v>
      </c>
      <c r="G57" s="191">
        <v>123</v>
      </c>
      <c r="H57" s="195">
        <v>8.395904436860068</v>
      </c>
      <c r="I57" s="191">
        <v>190</v>
      </c>
      <c r="J57" s="195">
        <v>12.969283276450511</v>
      </c>
      <c r="K57" s="191">
        <v>315</v>
      </c>
      <c r="L57" s="195">
        <v>21.501706484641637</v>
      </c>
      <c r="M57" s="191">
        <v>353</v>
      </c>
      <c r="N57" s="195">
        <v>24.09556313993174</v>
      </c>
      <c r="O57" s="191">
        <v>201</v>
      </c>
      <c r="P57" s="195">
        <v>13.72013651877133</v>
      </c>
      <c r="Q57" s="126">
        <v>58</v>
      </c>
      <c r="U57" s="127" t="s">
        <v>411</v>
      </c>
      <c r="V57" s="52"/>
      <c r="W57" s="191">
        <v>31</v>
      </c>
      <c r="X57" s="195">
        <v>2.1160409556313993</v>
      </c>
      <c r="Y57" s="191">
        <v>23</v>
      </c>
      <c r="Z57" s="195">
        <v>1.5699658703071673</v>
      </c>
      <c r="AA57" s="191">
        <v>25</v>
      </c>
      <c r="AB57" s="195">
        <v>1.7064846416382253</v>
      </c>
      <c r="AC57" s="191">
        <v>36</v>
      </c>
      <c r="AD57" s="195">
        <v>2.457337883959044</v>
      </c>
      <c r="AE57" s="191">
        <v>64</v>
      </c>
      <c r="AF57" s="195">
        <v>4.368600682593857</v>
      </c>
      <c r="AG57" s="191">
        <v>14</v>
      </c>
      <c r="AH57" s="195">
        <v>0.955631399317406</v>
      </c>
      <c r="AI57" s="126">
        <v>58</v>
      </c>
    </row>
    <row r="58" spans="1:35" ht="10.5" customHeight="1">
      <c r="A58" s="127"/>
      <c r="B58" s="52" t="s">
        <v>373</v>
      </c>
      <c r="C58" s="189">
        <v>349</v>
      </c>
      <c r="D58" s="195">
        <v>100</v>
      </c>
      <c r="E58" s="191">
        <v>32</v>
      </c>
      <c r="F58" s="195">
        <v>9.169054441260744</v>
      </c>
      <c r="G58" s="191">
        <v>47</v>
      </c>
      <c r="H58" s="195">
        <v>13.46704871060172</v>
      </c>
      <c r="I58" s="191">
        <v>59</v>
      </c>
      <c r="J58" s="195">
        <v>16.9054441260745</v>
      </c>
      <c r="K58" s="191">
        <v>74</v>
      </c>
      <c r="L58" s="195">
        <v>21.20343839541547</v>
      </c>
      <c r="M58" s="191">
        <v>68</v>
      </c>
      <c r="N58" s="195">
        <v>19.484240687679083</v>
      </c>
      <c r="O58" s="191">
        <v>36</v>
      </c>
      <c r="P58" s="195">
        <v>10.315186246418339</v>
      </c>
      <c r="Q58" s="126">
        <v>581</v>
      </c>
      <c r="U58" s="127"/>
      <c r="V58" s="52" t="s">
        <v>373</v>
      </c>
      <c r="W58" s="191">
        <v>6</v>
      </c>
      <c r="X58" s="195">
        <v>1.7191977077363898</v>
      </c>
      <c r="Y58" s="191">
        <v>3</v>
      </c>
      <c r="Z58" s="195">
        <v>0.8595988538681949</v>
      </c>
      <c r="AA58" s="191">
        <v>6</v>
      </c>
      <c r="AB58" s="195">
        <v>1.7191977077363898</v>
      </c>
      <c r="AC58" s="191">
        <v>11</v>
      </c>
      <c r="AD58" s="195">
        <v>3.151862464183381</v>
      </c>
      <c r="AE58" s="191">
        <v>6</v>
      </c>
      <c r="AF58" s="195">
        <v>1.7191977077363898</v>
      </c>
      <c r="AG58" s="191">
        <v>1</v>
      </c>
      <c r="AH58" s="195">
        <v>0.28653295128939826</v>
      </c>
      <c r="AI58" s="126">
        <v>581</v>
      </c>
    </row>
    <row r="59" spans="1:35" ht="10.5" customHeight="1">
      <c r="A59" s="127"/>
      <c r="B59" s="52" t="s">
        <v>374</v>
      </c>
      <c r="C59" s="189">
        <v>200</v>
      </c>
      <c r="D59" s="195">
        <v>100</v>
      </c>
      <c r="E59" s="191">
        <v>40</v>
      </c>
      <c r="F59" s="195">
        <v>20</v>
      </c>
      <c r="G59" s="191">
        <v>26</v>
      </c>
      <c r="H59" s="195">
        <v>13</v>
      </c>
      <c r="I59" s="191">
        <v>36</v>
      </c>
      <c r="J59" s="195">
        <v>18</v>
      </c>
      <c r="K59" s="191">
        <v>26</v>
      </c>
      <c r="L59" s="195">
        <v>13</v>
      </c>
      <c r="M59" s="191">
        <v>39</v>
      </c>
      <c r="N59" s="195">
        <v>19.5</v>
      </c>
      <c r="O59" s="191">
        <v>19</v>
      </c>
      <c r="P59" s="195">
        <v>9.5</v>
      </c>
      <c r="Q59" s="126">
        <v>582</v>
      </c>
      <c r="U59" s="127"/>
      <c r="V59" s="52" t="s">
        <v>374</v>
      </c>
      <c r="W59" s="191">
        <v>1</v>
      </c>
      <c r="X59" s="195">
        <v>0.5</v>
      </c>
      <c r="Y59" s="191">
        <v>2</v>
      </c>
      <c r="Z59" s="195">
        <v>1</v>
      </c>
      <c r="AA59" s="191">
        <v>2</v>
      </c>
      <c r="AB59" s="195">
        <v>1</v>
      </c>
      <c r="AC59" s="191">
        <v>4</v>
      </c>
      <c r="AD59" s="195">
        <v>2</v>
      </c>
      <c r="AE59" s="191">
        <v>5</v>
      </c>
      <c r="AF59" s="195">
        <v>2.5</v>
      </c>
      <c r="AG59" s="142" t="s">
        <v>61</v>
      </c>
      <c r="AH59" s="142" t="s">
        <v>61</v>
      </c>
      <c r="AI59" s="126">
        <v>582</v>
      </c>
    </row>
    <row r="60" spans="1:35" ht="10.5" customHeight="1">
      <c r="A60" s="127"/>
      <c r="B60" s="52" t="s">
        <v>375</v>
      </c>
      <c r="C60" s="189">
        <v>85</v>
      </c>
      <c r="D60" s="195">
        <v>100</v>
      </c>
      <c r="E60" s="191">
        <v>8</v>
      </c>
      <c r="F60" s="195">
        <v>9.411764705882353</v>
      </c>
      <c r="G60" s="191">
        <v>3</v>
      </c>
      <c r="H60" s="195">
        <v>3.5294117647058822</v>
      </c>
      <c r="I60" s="191">
        <v>5</v>
      </c>
      <c r="J60" s="195">
        <v>5.88235294117647</v>
      </c>
      <c r="K60" s="191">
        <v>14</v>
      </c>
      <c r="L60" s="195">
        <v>16.470588235294116</v>
      </c>
      <c r="M60" s="191">
        <v>21</v>
      </c>
      <c r="N60" s="195">
        <v>24.705882352941178</v>
      </c>
      <c r="O60" s="191">
        <v>18</v>
      </c>
      <c r="P60" s="195">
        <v>21.176470588235293</v>
      </c>
      <c r="Q60" s="126">
        <v>583</v>
      </c>
      <c r="U60" s="127"/>
      <c r="V60" s="52" t="s">
        <v>375</v>
      </c>
      <c r="W60" s="191">
        <v>4</v>
      </c>
      <c r="X60" s="195">
        <v>4.705882352941177</v>
      </c>
      <c r="Y60" s="191">
        <v>2</v>
      </c>
      <c r="Z60" s="195">
        <v>2.3529411764705883</v>
      </c>
      <c r="AA60" s="191">
        <v>1</v>
      </c>
      <c r="AB60" s="195">
        <v>1.1764705882352942</v>
      </c>
      <c r="AC60" s="191">
        <v>4</v>
      </c>
      <c r="AD60" s="195">
        <v>4.705882352941177</v>
      </c>
      <c r="AE60" s="191">
        <v>5</v>
      </c>
      <c r="AF60" s="195">
        <v>5.88235294117647</v>
      </c>
      <c r="AG60" s="142" t="s">
        <v>61</v>
      </c>
      <c r="AH60" s="142" t="s">
        <v>61</v>
      </c>
      <c r="AI60" s="126">
        <v>583</v>
      </c>
    </row>
    <row r="61" spans="1:35" ht="10.5" customHeight="1">
      <c r="A61" s="127"/>
      <c r="B61" s="52" t="s">
        <v>376</v>
      </c>
      <c r="C61" s="189">
        <v>817</v>
      </c>
      <c r="D61" s="195">
        <v>100</v>
      </c>
      <c r="E61" s="191">
        <v>8</v>
      </c>
      <c r="F61" s="195">
        <v>0.9791921664626682</v>
      </c>
      <c r="G61" s="191">
        <v>47</v>
      </c>
      <c r="H61" s="195">
        <v>5.752753977968176</v>
      </c>
      <c r="I61" s="191">
        <v>88</v>
      </c>
      <c r="J61" s="195">
        <v>10.771113831089352</v>
      </c>
      <c r="K61" s="191">
        <v>197</v>
      </c>
      <c r="L61" s="195">
        <v>24.112607099143208</v>
      </c>
      <c r="M61" s="191">
        <v>223</v>
      </c>
      <c r="N61" s="195">
        <v>27.294981640146883</v>
      </c>
      <c r="O61" s="191">
        <v>127</v>
      </c>
      <c r="P61" s="195">
        <v>15.54467564259486</v>
      </c>
      <c r="Q61" s="126">
        <v>584</v>
      </c>
      <c r="U61" s="127"/>
      <c r="V61" s="52" t="s">
        <v>376</v>
      </c>
      <c r="W61" s="191">
        <v>20</v>
      </c>
      <c r="X61" s="195">
        <v>2.4479804161566707</v>
      </c>
      <c r="Y61" s="191">
        <v>16</v>
      </c>
      <c r="Z61" s="195">
        <v>1.9583843329253363</v>
      </c>
      <c r="AA61" s="191">
        <v>15</v>
      </c>
      <c r="AB61" s="195">
        <v>1.8359853121175032</v>
      </c>
      <c r="AC61" s="191">
        <v>17</v>
      </c>
      <c r="AD61" s="195">
        <v>2.08078335373317</v>
      </c>
      <c r="AE61" s="191">
        <v>46</v>
      </c>
      <c r="AF61" s="195">
        <v>5.630354957160343</v>
      </c>
      <c r="AG61" s="191">
        <v>13</v>
      </c>
      <c r="AH61" s="195">
        <v>1.591187270501836</v>
      </c>
      <c r="AI61" s="126">
        <v>584</v>
      </c>
    </row>
    <row r="62" spans="1:35" ht="10.5" customHeight="1">
      <c r="A62" s="127"/>
      <c r="B62" s="52" t="s">
        <v>377</v>
      </c>
      <c r="C62" s="189">
        <v>14</v>
      </c>
      <c r="D62" s="195">
        <v>100</v>
      </c>
      <c r="E62" s="191">
        <v>2</v>
      </c>
      <c r="F62" s="195">
        <v>14.285714285714285</v>
      </c>
      <c r="G62" s="142" t="s">
        <v>61</v>
      </c>
      <c r="H62" s="142" t="s">
        <v>61</v>
      </c>
      <c r="I62" s="191">
        <v>2</v>
      </c>
      <c r="J62" s="195">
        <v>14.285714285714285</v>
      </c>
      <c r="K62" s="191">
        <v>4</v>
      </c>
      <c r="L62" s="195">
        <v>28.57142857142857</v>
      </c>
      <c r="M62" s="191">
        <v>2</v>
      </c>
      <c r="N62" s="195">
        <v>14.285714285714285</v>
      </c>
      <c r="O62" s="191">
        <v>1</v>
      </c>
      <c r="P62" s="195">
        <v>7.142857142857142</v>
      </c>
      <c r="Q62" s="126">
        <v>589</v>
      </c>
      <c r="U62" s="127"/>
      <c r="V62" s="52" t="s">
        <v>377</v>
      </c>
      <c r="W62" s="142" t="s">
        <v>61</v>
      </c>
      <c r="X62" s="142" t="s">
        <v>61</v>
      </c>
      <c r="Y62" s="142" t="s">
        <v>61</v>
      </c>
      <c r="Z62" s="142" t="s">
        <v>61</v>
      </c>
      <c r="AA62" s="191">
        <v>1</v>
      </c>
      <c r="AB62" s="195">
        <v>7.142857142857142</v>
      </c>
      <c r="AC62" s="142" t="s">
        <v>61</v>
      </c>
      <c r="AD62" s="142" t="s">
        <v>61</v>
      </c>
      <c r="AE62" s="191">
        <v>2</v>
      </c>
      <c r="AF62" s="195">
        <v>14.285714285714285</v>
      </c>
      <c r="AG62" s="142" t="s">
        <v>61</v>
      </c>
      <c r="AH62" s="142" t="s">
        <v>61</v>
      </c>
      <c r="AI62" s="126">
        <v>589</v>
      </c>
    </row>
    <row r="63" spans="1:35" ht="10.5" customHeight="1">
      <c r="A63" s="127" t="s">
        <v>378</v>
      </c>
      <c r="B63" s="52"/>
      <c r="C63" s="189">
        <v>5006</v>
      </c>
      <c r="D63" s="195">
        <v>100</v>
      </c>
      <c r="E63" s="191">
        <v>316</v>
      </c>
      <c r="F63" s="195">
        <v>6.3124250898921295</v>
      </c>
      <c r="G63" s="191">
        <v>415</v>
      </c>
      <c r="H63" s="195">
        <v>8.29005193767479</v>
      </c>
      <c r="I63" s="191">
        <v>661</v>
      </c>
      <c r="J63" s="195">
        <v>13.204155013983222</v>
      </c>
      <c r="K63" s="191">
        <v>938</v>
      </c>
      <c r="L63" s="195">
        <v>18.737514982021576</v>
      </c>
      <c r="M63" s="191">
        <v>1098</v>
      </c>
      <c r="N63" s="195">
        <v>21.933679584498602</v>
      </c>
      <c r="O63" s="191">
        <v>768</v>
      </c>
      <c r="P63" s="195">
        <v>15.341590091889731</v>
      </c>
      <c r="Q63" s="126">
        <v>59</v>
      </c>
      <c r="U63" s="127" t="s">
        <v>378</v>
      </c>
      <c r="V63" s="52"/>
      <c r="W63" s="191">
        <v>138</v>
      </c>
      <c r="X63" s="195">
        <v>2.7566919696364365</v>
      </c>
      <c r="Y63" s="191">
        <v>138</v>
      </c>
      <c r="Z63" s="195">
        <v>2.7566919696364365</v>
      </c>
      <c r="AA63" s="191">
        <v>126</v>
      </c>
      <c r="AB63" s="195">
        <v>2.5169796244506593</v>
      </c>
      <c r="AC63" s="191">
        <v>161</v>
      </c>
      <c r="AD63" s="195">
        <v>3.216140631242509</v>
      </c>
      <c r="AE63" s="191">
        <v>174</v>
      </c>
      <c r="AF63" s="195">
        <v>3.4758290051937673</v>
      </c>
      <c r="AG63" s="191">
        <v>73</v>
      </c>
      <c r="AH63" s="195">
        <v>1.458250099880144</v>
      </c>
      <c r="AI63" s="126">
        <v>59</v>
      </c>
    </row>
    <row r="64" spans="1:35" ht="10.5" customHeight="1">
      <c r="A64" s="127"/>
      <c r="B64" s="52" t="s">
        <v>379</v>
      </c>
      <c r="C64" s="189">
        <v>1049</v>
      </c>
      <c r="D64" s="195">
        <v>100</v>
      </c>
      <c r="E64" s="191">
        <v>63</v>
      </c>
      <c r="F64" s="195">
        <v>6.005719733079123</v>
      </c>
      <c r="G64" s="191">
        <v>84</v>
      </c>
      <c r="H64" s="195">
        <v>8.007626310772164</v>
      </c>
      <c r="I64" s="191">
        <v>91</v>
      </c>
      <c r="J64" s="195">
        <v>8.674928503336512</v>
      </c>
      <c r="K64" s="191">
        <v>130</v>
      </c>
      <c r="L64" s="195">
        <v>12.392755004766444</v>
      </c>
      <c r="M64" s="191">
        <v>253</v>
      </c>
      <c r="N64" s="195">
        <v>24.118207816968543</v>
      </c>
      <c r="O64" s="191">
        <v>198</v>
      </c>
      <c r="P64" s="195">
        <v>18.875119161105815</v>
      </c>
      <c r="Q64" s="126">
        <v>591</v>
      </c>
      <c r="U64" s="127"/>
      <c r="V64" s="52" t="s">
        <v>379</v>
      </c>
      <c r="W64" s="191">
        <v>36</v>
      </c>
      <c r="X64" s="195">
        <v>3.4318398474737846</v>
      </c>
      <c r="Y64" s="191">
        <v>42</v>
      </c>
      <c r="Z64" s="195">
        <v>4.003813155386082</v>
      </c>
      <c r="AA64" s="191">
        <v>38</v>
      </c>
      <c r="AB64" s="195">
        <v>3.622497616777884</v>
      </c>
      <c r="AC64" s="191">
        <v>42</v>
      </c>
      <c r="AD64" s="195">
        <v>4.003813155386082</v>
      </c>
      <c r="AE64" s="191">
        <v>42</v>
      </c>
      <c r="AF64" s="195">
        <v>4.003813155386082</v>
      </c>
      <c r="AG64" s="191">
        <v>30</v>
      </c>
      <c r="AH64" s="195">
        <v>2.8598665395614873</v>
      </c>
      <c r="AI64" s="126">
        <v>591</v>
      </c>
    </row>
    <row r="65" spans="1:35" ht="10.5" customHeight="1">
      <c r="A65" s="127"/>
      <c r="B65" s="52" t="s">
        <v>380</v>
      </c>
      <c r="C65" s="189">
        <v>378</v>
      </c>
      <c r="D65" s="195">
        <v>100</v>
      </c>
      <c r="E65" s="191">
        <v>27</v>
      </c>
      <c r="F65" s="195">
        <v>7.142857142857142</v>
      </c>
      <c r="G65" s="191">
        <v>36</v>
      </c>
      <c r="H65" s="195">
        <v>9.523809523809524</v>
      </c>
      <c r="I65" s="191">
        <v>47</v>
      </c>
      <c r="J65" s="195">
        <v>12.433862433862434</v>
      </c>
      <c r="K65" s="191">
        <v>88</v>
      </c>
      <c r="L65" s="195">
        <v>23.28042328042328</v>
      </c>
      <c r="M65" s="191">
        <v>109</v>
      </c>
      <c r="N65" s="195">
        <v>28.835978835978835</v>
      </c>
      <c r="O65" s="191">
        <v>40</v>
      </c>
      <c r="P65" s="195">
        <v>10.582010582010582</v>
      </c>
      <c r="Q65" s="126">
        <v>592</v>
      </c>
      <c r="U65" s="127"/>
      <c r="V65" s="52" t="s">
        <v>380</v>
      </c>
      <c r="W65" s="191">
        <v>7</v>
      </c>
      <c r="X65" s="195">
        <v>1.8518518518518516</v>
      </c>
      <c r="Y65" s="191">
        <v>6</v>
      </c>
      <c r="Z65" s="195">
        <v>1.5873015873015872</v>
      </c>
      <c r="AA65" s="191">
        <v>7</v>
      </c>
      <c r="AB65" s="195">
        <v>1.8518518518518516</v>
      </c>
      <c r="AC65" s="191">
        <v>3</v>
      </c>
      <c r="AD65" s="195">
        <v>0.7936507936507936</v>
      </c>
      <c r="AE65" s="191">
        <v>6</v>
      </c>
      <c r="AF65" s="195">
        <v>1.5873015873015872</v>
      </c>
      <c r="AG65" s="191">
        <v>2</v>
      </c>
      <c r="AH65" s="195">
        <v>0.5291005291005291</v>
      </c>
      <c r="AI65" s="126">
        <v>592</v>
      </c>
    </row>
    <row r="66" spans="1:35" ht="10.5" customHeight="1">
      <c r="A66" s="127"/>
      <c r="B66" s="52" t="s">
        <v>381</v>
      </c>
      <c r="C66" s="189">
        <v>994</v>
      </c>
      <c r="D66" s="195">
        <v>100</v>
      </c>
      <c r="E66" s="191">
        <v>25</v>
      </c>
      <c r="F66" s="195">
        <v>2.5150905432595576</v>
      </c>
      <c r="G66" s="191">
        <v>61</v>
      </c>
      <c r="H66" s="195">
        <v>6.1368209255533195</v>
      </c>
      <c r="I66" s="191">
        <v>211</v>
      </c>
      <c r="J66" s="195">
        <v>21.227364185110666</v>
      </c>
      <c r="K66" s="191">
        <v>313</v>
      </c>
      <c r="L66" s="195">
        <v>31.48893360160966</v>
      </c>
      <c r="M66" s="191">
        <v>179</v>
      </c>
      <c r="N66" s="195">
        <v>18.008048289738433</v>
      </c>
      <c r="O66" s="191">
        <v>92</v>
      </c>
      <c r="P66" s="195">
        <v>9.25553319919517</v>
      </c>
      <c r="Q66" s="126">
        <v>593</v>
      </c>
      <c r="U66" s="127"/>
      <c r="V66" s="52" t="s">
        <v>381</v>
      </c>
      <c r="W66" s="191">
        <v>16</v>
      </c>
      <c r="X66" s="195">
        <v>1.6096579476861168</v>
      </c>
      <c r="Y66" s="191">
        <v>21</v>
      </c>
      <c r="Z66" s="195">
        <v>2.112676056338028</v>
      </c>
      <c r="AA66" s="191">
        <v>16</v>
      </c>
      <c r="AB66" s="195">
        <v>1.6096579476861168</v>
      </c>
      <c r="AC66" s="191">
        <v>30</v>
      </c>
      <c r="AD66" s="195">
        <v>3.0181086519114686</v>
      </c>
      <c r="AE66" s="191">
        <v>22</v>
      </c>
      <c r="AF66" s="195">
        <v>2.2132796780684103</v>
      </c>
      <c r="AG66" s="191">
        <v>8</v>
      </c>
      <c r="AH66" s="195">
        <v>0.8048289738430584</v>
      </c>
      <c r="AI66" s="126">
        <v>593</v>
      </c>
    </row>
    <row r="67" spans="1:35" ht="10.5" customHeight="1">
      <c r="A67" s="127"/>
      <c r="B67" s="52" t="s">
        <v>382</v>
      </c>
      <c r="C67" s="189">
        <v>708</v>
      </c>
      <c r="D67" s="195">
        <v>100</v>
      </c>
      <c r="E67" s="191">
        <v>34</v>
      </c>
      <c r="F67" s="195">
        <v>4.80225988700565</v>
      </c>
      <c r="G67" s="191">
        <v>64</v>
      </c>
      <c r="H67" s="195">
        <v>9.03954802259887</v>
      </c>
      <c r="I67" s="191">
        <v>74</v>
      </c>
      <c r="J67" s="195">
        <v>10.451977401129943</v>
      </c>
      <c r="K67" s="191">
        <v>101</v>
      </c>
      <c r="L67" s="195">
        <v>14.26553672316384</v>
      </c>
      <c r="M67" s="191">
        <v>165</v>
      </c>
      <c r="N67" s="195">
        <v>23.30508474576271</v>
      </c>
      <c r="O67" s="191">
        <v>132</v>
      </c>
      <c r="P67" s="195">
        <v>18.64406779661017</v>
      </c>
      <c r="Q67" s="126">
        <v>594</v>
      </c>
      <c r="U67" s="127"/>
      <c r="V67" s="52" t="s">
        <v>382</v>
      </c>
      <c r="W67" s="191">
        <v>23</v>
      </c>
      <c r="X67" s="195">
        <v>3.248587570621469</v>
      </c>
      <c r="Y67" s="191">
        <v>19</v>
      </c>
      <c r="Z67" s="195">
        <v>2.6836158192090394</v>
      </c>
      <c r="AA67" s="191">
        <v>20</v>
      </c>
      <c r="AB67" s="195">
        <v>2.824858757062147</v>
      </c>
      <c r="AC67" s="191">
        <v>31</v>
      </c>
      <c r="AD67" s="195">
        <v>4.378531073446328</v>
      </c>
      <c r="AE67" s="191">
        <v>40</v>
      </c>
      <c r="AF67" s="195">
        <v>5.649717514124294</v>
      </c>
      <c r="AG67" s="191">
        <v>5</v>
      </c>
      <c r="AH67" s="195">
        <v>0.7062146892655368</v>
      </c>
      <c r="AI67" s="126">
        <v>594</v>
      </c>
    </row>
    <row r="68" spans="1:35" ht="10.5" customHeight="1">
      <c r="A68" s="127"/>
      <c r="B68" s="52" t="s">
        <v>412</v>
      </c>
      <c r="C68" s="189">
        <v>436</v>
      </c>
      <c r="D68" s="195">
        <v>100</v>
      </c>
      <c r="E68" s="191">
        <v>29</v>
      </c>
      <c r="F68" s="195">
        <v>6.651376146788992</v>
      </c>
      <c r="G68" s="191">
        <v>20</v>
      </c>
      <c r="H68" s="195">
        <v>4.587155963302752</v>
      </c>
      <c r="I68" s="191">
        <v>32</v>
      </c>
      <c r="J68" s="195">
        <v>7.339449541284404</v>
      </c>
      <c r="K68" s="191">
        <v>57</v>
      </c>
      <c r="L68" s="195">
        <v>13.073394495412844</v>
      </c>
      <c r="M68" s="191">
        <v>97</v>
      </c>
      <c r="N68" s="195">
        <v>22.24770642201835</v>
      </c>
      <c r="O68" s="191">
        <v>104</v>
      </c>
      <c r="P68" s="195">
        <v>23.853211009174313</v>
      </c>
      <c r="Q68" s="126">
        <v>595</v>
      </c>
      <c r="U68" s="127"/>
      <c r="V68" s="52" t="s">
        <v>412</v>
      </c>
      <c r="W68" s="191">
        <v>26</v>
      </c>
      <c r="X68" s="195">
        <v>5.963302752293578</v>
      </c>
      <c r="Y68" s="191">
        <v>23</v>
      </c>
      <c r="Z68" s="195">
        <v>5.275229357798166</v>
      </c>
      <c r="AA68" s="191">
        <v>13</v>
      </c>
      <c r="AB68" s="195">
        <v>2.981651376146789</v>
      </c>
      <c r="AC68" s="191">
        <v>15</v>
      </c>
      <c r="AD68" s="195">
        <v>3.4403669724770642</v>
      </c>
      <c r="AE68" s="191">
        <v>18</v>
      </c>
      <c r="AF68" s="195">
        <v>4.128440366972478</v>
      </c>
      <c r="AG68" s="191">
        <v>2</v>
      </c>
      <c r="AH68" s="195">
        <v>0.45871559633027525</v>
      </c>
      <c r="AI68" s="126">
        <v>595</v>
      </c>
    </row>
    <row r="69" spans="1:35" ht="10.5" customHeight="1">
      <c r="A69" s="127"/>
      <c r="B69" s="52" t="s">
        <v>384</v>
      </c>
      <c r="C69" s="189">
        <v>79</v>
      </c>
      <c r="D69" s="195">
        <v>100</v>
      </c>
      <c r="E69" s="191">
        <v>1</v>
      </c>
      <c r="F69" s="195">
        <v>1.2658227848101267</v>
      </c>
      <c r="G69" s="191">
        <v>2</v>
      </c>
      <c r="H69" s="195">
        <v>2.5316455696202533</v>
      </c>
      <c r="I69" s="191">
        <v>14</v>
      </c>
      <c r="J69" s="195">
        <v>17.72151898734177</v>
      </c>
      <c r="K69" s="191">
        <v>9</v>
      </c>
      <c r="L69" s="195">
        <v>11.39240506329114</v>
      </c>
      <c r="M69" s="191">
        <v>18</v>
      </c>
      <c r="N69" s="195">
        <v>22.78481012658228</v>
      </c>
      <c r="O69" s="191">
        <v>18</v>
      </c>
      <c r="P69" s="195">
        <v>22.78481012658228</v>
      </c>
      <c r="Q69" s="126">
        <v>596</v>
      </c>
      <c r="U69" s="127"/>
      <c r="V69" s="52" t="s">
        <v>384</v>
      </c>
      <c r="W69" s="191">
        <v>3</v>
      </c>
      <c r="X69" s="195">
        <v>3.79746835443038</v>
      </c>
      <c r="Y69" s="191">
        <v>2</v>
      </c>
      <c r="Z69" s="195">
        <v>2.5316455696202533</v>
      </c>
      <c r="AA69" s="191">
        <v>2</v>
      </c>
      <c r="AB69" s="195">
        <v>2.5316455696202533</v>
      </c>
      <c r="AC69" s="191">
        <v>2</v>
      </c>
      <c r="AD69" s="195">
        <v>2.5316455696202533</v>
      </c>
      <c r="AE69" s="191">
        <v>6</v>
      </c>
      <c r="AF69" s="195">
        <v>7.59493670886076</v>
      </c>
      <c r="AG69" s="191">
        <v>2</v>
      </c>
      <c r="AH69" s="195">
        <v>2.5316455696202533</v>
      </c>
      <c r="AI69" s="126">
        <v>596</v>
      </c>
    </row>
    <row r="70" spans="1:35" ht="10.5" customHeight="1">
      <c r="A70" s="127"/>
      <c r="B70" s="52" t="s">
        <v>413</v>
      </c>
      <c r="C70" s="189">
        <v>240</v>
      </c>
      <c r="D70" s="195">
        <v>100</v>
      </c>
      <c r="E70" s="191">
        <v>15</v>
      </c>
      <c r="F70" s="195">
        <v>6.25</v>
      </c>
      <c r="G70" s="191">
        <v>26</v>
      </c>
      <c r="H70" s="195">
        <v>10.833333333333334</v>
      </c>
      <c r="I70" s="191">
        <v>40</v>
      </c>
      <c r="J70" s="195">
        <v>16.666666666666664</v>
      </c>
      <c r="K70" s="191">
        <v>48</v>
      </c>
      <c r="L70" s="195">
        <v>20</v>
      </c>
      <c r="M70" s="191">
        <v>46</v>
      </c>
      <c r="N70" s="195">
        <v>19.166666666666668</v>
      </c>
      <c r="O70" s="191">
        <v>28</v>
      </c>
      <c r="P70" s="195">
        <v>11.666666666666666</v>
      </c>
      <c r="Q70" s="126">
        <v>597</v>
      </c>
      <c r="U70" s="127"/>
      <c r="V70" s="52" t="s">
        <v>413</v>
      </c>
      <c r="W70" s="191">
        <v>4</v>
      </c>
      <c r="X70" s="195">
        <v>1.6666666666666667</v>
      </c>
      <c r="Y70" s="191">
        <v>3</v>
      </c>
      <c r="Z70" s="195">
        <v>1.25</v>
      </c>
      <c r="AA70" s="191">
        <v>1</v>
      </c>
      <c r="AB70" s="195">
        <v>0.4166666666666667</v>
      </c>
      <c r="AC70" s="191">
        <v>16</v>
      </c>
      <c r="AD70" s="195">
        <v>6.666666666666667</v>
      </c>
      <c r="AE70" s="191">
        <v>8</v>
      </c>
      <c r="AF70" s="195">
        <v>3.3333333333333335</v>
      </c>
      <c r="AG70" s="191">
        <v>5</v>
      </c>
      <c r="AH70" s="195">
        <v>2.083333333333333</v>
      </c>
      <c r="AI70" s="126">
        <v>597</v>
      </c>
    </row>
    <row r="71" spans="1:35" ht="10.5" customHeight="1">
      <c r="A71" s="127"/>
      <c r="B71" s="52" t="s">
        <v>414</v>
      </c>
      <c r="C71" s="189">
        <v>51</v>
      </c>
      <c r="D71" s="195">
        <v>100</v>
      </c>
      <c r="E71" s="142" t="s">
        <v>61</v>
      </c>
      <c r="F71" s="142" t="s">
        <v>61</v>
      </c>
      <c r="G71" s="191">
        <v>1</v>
      </c>
      <c r="H71" s="195">
        <v>1.9607843137254901</v>
      </c>
      <c r="I71" s="142" t="s">
        <v>61</v>
      </c>
      <c r="J71" s="142" t="s">
        <v>61</v>
      </c>
      <c r="K71" s="191">
        <v>8</v>
      </c>
      <c r="L71" s="195">
        <v>15.686274509803921</v>
      </c>
      <c r="M71" s="191">
        <v>6</v>
      </c>
      <c r="N71" s="195">
        <v>11.76470588235294</v>
      </c>
      <c r="O71" s="191">
        <v>21</v>
      </c>
      <c r="P71" s="195">
        <v>41.17647058823529</v>
      </c>
      <c r="Q71" s="126">
        <v>598</v>
      </c>
      <c r="U71" s="127"/>
      <c r="V71" s="52" t="s">
        <v>414</v>
      </c>
      <c r="W71" s="191">
        <v>4</v>
      </c>
      <c r="X71" s="195">
        <v>7.8431372549019605</v>
      </c>
      <c r="Y71" s="191">
        <v>1</v>
      </c>
      <c r="Z71" s="195">
        <v>1.9607843137254901</v>
      </c>
      <c r="AA71" s="191">
        <v>3</v>
      </c>
      <c r="AB71" s="195">
        <v>5.88235294117647</v>
      </c>
      <c r="AC71" s="191">
        <v>1</v>
      </c>
      <c r="AD71" s="195">
        <v>1.9607843137254901</v>
      </c>
      <c r="AE71" s="191">
        <v>5</v>
      </c>
      <c r="AF71" s="195">
        <v>9.803921568627452</v>
      </c>
      <c r="AG71" s="191">
        <v>1</v>
      </c>
      <c r="AH71" s="195">
        <v>1.9607843137254901</v>
      </c>
      <c r="AI71" s="126">
        <v>598</v>
      </c>
    </row>
    <row r="72" spans="1:35" ht="10.5" customHeight="1">
      <c r="A72" s="130"/>
      <c r="B72" s="67" t="s">
        <v>387</v>
      </c>
      <c r="C72" s="196">
        <v>1071</v>
      </c>
      <c r="D72" s="197">
        <v>100</v>
      </c>
      <c r="E72" s="192">
        <v>122</v>
      </c>
      <c r="F72" s="197">
        <v>11.391223155929039</v>
      </c>
      <c r="G72" s="192">
        <v>121</v>
      </c>
      <c r="H72" s="197">
        <v>11.297852474323063</v>
      </c>
      <c r="I72" s="192">
        <v>152</v>
      </c>
      <c r="J72" s="197">
        <v>14.19234360410831</v>
      </c>
      <c r="K72" s="192">
        <v>184</v>
      </c>
      <c r="L72" s="197">
        <v>17.180205415499533</v>
      </c>
      <c r="M72" s="192">
        <v>225</v>
      </c>
      <c r="N72" s="197">
        <v>21.008403361344538</v>
      </c>
      <c r="O72" s="192">
        <v>135</v>
      </c>
      <c r="P72" s="197">
        <v>12.605042016806722</v>
      </c>
      <c r="Q72" s="133">
        <v>599</v>
      </c>
      <c r="U72" s="130"/>
      <c r="V72" s="67" t="s">
        <v>387</v>
      </c>
      <c r="W72" s="192">
        <v>19</v>
      </c>
      <c r="X72" s="197">
        <v>1.7740429505135387</v>
      </c>
      <c r="Y72" s="192">
        <v>21</v>
      </c>
      <c r="Z72" s="197">
        <v>1.9607843137254901</v>
      </c>
      <c r="AA72" s="192">
        <v>26</v>
      </c>
      <c r="AB72" s="197">
        <v>2.427637721755369</v>
      </c>
      <c r="AC72" s="192">
        <v>21</v>
      </c>
      <c r="AD72" s="197">
        <v>1.9607843137254901</v>
      </c>
      <c r="AE72" s="192">
        <v>27</v>
      </c>
      <c r="AF72" s="197">
        <v>2.5210084033613445</v>
      </c>
      <c r="AG72" s="192">
        <v>18</v>
      </c>
      <c r="AH72" s="197">
        <v>1.680672268907563</v>
      </c>
      <c r="AI72" s="133">
        <v>599</v>
      </c>
    </row>
    <row r="73" ht="10.5" customHeight="1"/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9"/>
  <sheetViews>
    <sheetView workbookViewId="0" topLeftCell="A1">
      <selection activeCell="C8" sqref="C8"/>
    </sheetView>
  </sheetViews>
  <sheetFormatPr defaultColWidth="8.796875" defaultRowHeight="14.25"/>
  <cols>
    <col min="1" max="1" width="5.5" style="198" customWidth="1"/>
    <col min="2" max="2" width="29.5" style="199" customWidth="1"/>
    <col min="3" max="3" width="10.3984375" style="200" customWidth="1"/>
    <col min="4" max="4" width="12.8984375" style="200" customWidth="1"/>
  </cols>
  <sheetData>
    <row r="1" ht="12.75" customHeight="1">
      <c r="A1" s="198" t="s">
        <v>539</v>
      </c>
    </row>
    <row r="2" ht="12.75" customHeight="1">
      <c r="C2" s="201"/>
    </row>
    <row r="3" spans="1:4" ht="12.75" customHeight="1">
      <c r="A3" s="202"/>
      <c r="B3" s="203"/>
      <c r="C3" s="204" t="s">
        <v>540</v>
      </c>
      <c r="D3" s="205" t="s">
        <v>8</v>
      </c>
    </row>
    <row r="4" spans="1:4" ht="12.75" customHeight="1">
      <c r="A4" s="206"/>
      <c r="B4" s="207" t="s">
        <v>541</v>
      </c>
      <c r="C4" s="208" t="s">
        <v>542</v>
      </c>
      <c r="D4" s="209" t="s">
        <v>543</v>
      </c>
    </row>
    <row r="5" spans="1:4" ht="12.75" customHeight="1">
      <c r="A5" s="210" t="s">
        <v>3</v>
      </c>
      <c r="B5" s="211" t="s">
        <v>544</v>
      </c>
      <c r="C5" s="212">
        <v>52923</v>
      </c>
      <c r="D5" s="213">
        <v>303712678</v>
      </c>
    </row>
    <row r="6" spans="1:4" ht="12.75" customHeight="1">
      <c r="A6" s="210"/>
      <c r="B6" s="211"/>
      <c r="C6" s="212"/>
      <c r="D6" s="213"/>
    </row>
    <row r="7" spans="1:4" ht="12.75" customHeight="1">
      <c r="A7" s="210" t="s">
        <v>3</v>
      </c>
      <c r="B7" s="211" t="s">
        <v>545</v>
      </c>
      <c r="C7" s="212">
        <v>6346</v>
      </c>
      <c r="D7" s="213">
        <v>178502291</v>
      </c>
    </row>
    <row r="8" spans="1:4" ht="12.75" customHeight="1">
      <c r="A8" s="214">
        <v>49</v>
      </c>
      <c r="B8" s="211" t="s">
        <v>546</v>
      </c>
      <c r="C8" s="212">
        <v>256</v>
      </c>
      <c r="D8" s="213">
        <v>1613478</v>
      </c>
    </row>
    <row r="9" spans="1:4" ht="12.75" customHeight="1">
      <c r="A9" s="210" t="s">
        <v>547</v>
      </c>
      <c r="B9" s="211" t="s">
        <v>548</v>
      </c>
      <c r="C9" s="212">
        <v>3</v>
      </c>
      <c r="D9" s="215">
        <v>6655</v>
      </c>
    </row>
    <row r="10" spans="1:4" ht="12.75" customHeight="1">
      <c r="A10" s="210" t="s">
        <v>549</v>
      </c>
      <c r="B10" s="211" t="s">
        <v>550</v>
      </c>
      <c r="C10" s="212">
        <v>5</v>
      </c>
      <c r="D10" s="213">
        <v>9216</v>
      </c>
    </row>
    <row r="11" spans="1:4" ht="12.75" customHeight="1">
      <c r="A11" s="210" t="s">
        <v>551</v>
      </c>
      <c r="B11" s="211" t="s">
        <v>552</v>
      </c>
      <c r="C11" s="216">
        <v>2</v>
      </c>
      <c r="D11" s="215">
        <v>1915</v>
      </c>
    </row>
    <row r="12" spans="1:4" ht="12.75" customHeight="1">
      <c r="A12" s="210" t="s">
        <v>553</v>
      </c>
      <c r="B12" s="211" t="s">
        <v>554</v>
      </c>
      <c r="C12" s="212">
        <v>4</v>
      </c>
      <c r="D12" s="213">
        <v>65597</v>
      </c>
    </row>
    <row r="13" spans="1:4" ht="12.75" customHeight="1">
      <c r="A13" s="210" t="s">
        <v>555</v>
      </c>
      <c r="B13" s="211" t="s">
        <v>556</v>
      </c>
      <c r="C13" s="212">
        <v>10</v>
      </c>
      <c r="D13" s="213">
        <v>58256</v>
      </c>
    </row>
    <row r="14" spans="1:4" ht="12.75" customHeight="1">
      <c r="A14" s="210" t="s">
        <v>557</v>
      </c>
      <c r="B14" s="211" t="s">
        <v>558</v>
      </c>
      <c r="C14" s="212">
        <v>34</v>
      </c>
      <c r="D14" s="213">
        <v>234392</v>
      </c>
    </row>
    <row r="15" spans="1:4" ht="12.75" customHeight="1">
      <c r="A15" s="210" t="s">
        <v>559</v>
      </c>
      <c r="B15" s="211" t="s">
        <v>560</v>
      </c>
      <c r="C15" s="212">
        <v>43</v>
      </c>
      <c r="D15" s="213">
        <v>205161</v>
      </c>
    </row>
    <row r="16" spans="1:4" ht="12.75" customHeight="1">
      <c r="A16" s="210" t="s">
        <v>561</v>
      </c>
      <c r="B16" s="211" t="s">
        <v>562</v>
      </c>
      <c r="C16" s="212">
        <v>30</v>
      </c>
      <c r="D16" s="213">
        <v>140027</v>
      </c>
    </row>
    <row r="17" spans="1:4" ht="12.75" customHeight="1">
      <c r="A17" s="210" t="s">
        <v>563</v>
      </c>
      <c r="B17" s="211" t="s">
        <v>564</v>
      </c>
      <c r="C17" s="212">
        <v>21</v>
      </c>
      <c r="D17" s="213">
        <v>181591</v>
      </c>
    </row>
    <row r="18" spans="1:4" ht="12.75" customHeight="1">
      <c r="A18" s="210" t="s">
        <v>565</v>
      </c>
      <c r="B18" s="211" t="s">
        <v>566</v>
      </c>
      <c r="C18" s="212">
        <v>27</v>
      </c>
      <c r="D18" s="213">
        <v>441807</v>
      </c>
    </row>
    <row r="19" spans="1:4" ht="12.75" customHeight="1">
      <c r="A19" s="210" t="s">
        <v>567</v>
      </c>
      <c r="B19" s="211" t="s">
        <v>568</v>
      </c>
      <c r="C19" s="212">
        <v>8</v>
      </c>
      <c r="D19" s="213">
        <v>27844</v>
      </c>
    </row>
    <row r="20" spans="1:4" ht="12.75" customHeight="1">
      <c r="A20" s="210" t="s">
        <v>569</v>
      </c>
      <c r="B20" s="211" t="s">
        <v>570</v>
      </c>
      <c r="C20" s="212">
        <v>7</v>
      </c>
      <c r="D20" s="213">
        <v>2449</v>
      </c>
    </row>
    <row r="21" spans="1:4" ht="12.75" customHeight="1">
      <c r="A21" s="210" t="s">
        <v>571</v>
      </c>
      <c r="B21" s="211" t="s">
        <v>572</v>
      </c>
      <c r="C21" s="212">
        <v>62</v>
      </c>
      <c r="D21" s="213">
        <v>238568</v>
      </c>
    </row>
    <row r="22" spans="1:4" ht="12.75" customHeight="1">
      <c r="A22" s="214">
        <v>50</v>
      </c>
      <c r="B22" s="211" t="s">
        <v>573</v>
      </c>
      <c r="C22" s="212">
        <v>1851</v>
      </c>
      <c r="D22" s="213">
        <v>70158970</v>
      </c>
    </row>
    <row r="23" spans="1:4" ht="12.75" customHeight="1">
      <c r="A23" s="210" t="s">
        <v>574</v>
      </c>
      <c r="B23" s="211" t="s">
        <v>575</v>
      </c>
      <c r="C23" s="212">
        <v>44</v>
      </c>
      <c r="D23" s="213">
        <v>3065412</v>
      </c>
    </row>
    <row r="24" spans="1:4" ht="12.75" customHeight="1">
      <c r="A24" s="210" t="s">
        <v>576</v>
      </c>
      <c r="B24" s="211" t="s">
        <v>577</v>
      </c>
      <c r="C24" s="212">
        <v>46</v>
      </c>
      <c r="D24" s="213">
        <v>420796</v>
      </c>
    </row>
    <row r="25" spans="1:4" ht="12.75" customHeight="1">
      <c r="A25" s="210" t="s">
        <v>578</v>
      </c>
      <c r="B25" s="211" t="s">
        <v>579</v>
      </c>
      <c r="C25" s="212">
        <v>146</v>
      </c>
      <c r="D25" s="213">
        <v>14040215</v>
      </c>
    </row>
    <row r="26" spans="1:4" ht="12.75" customHeight="1">
      <c r="A26" s="210" t="s">
        <v>580</v>
      </c>
      <c r="B26" s="211" t="s">
        <v>581</v>
      </c>
      <c r="C26" s="212">
        <v>86</v>
      </c>
      <c r="D26" s="213">
        <v>4372463</v>
      </c>
    </row>
    <row r="27" spans="1:4" ht="12.75" customHeight="1">
      <c r="A27" s="210" t="s">
        <v>582</v>
      </c>
      <c r="B27" s="211" t="s">
        <v>583</v>
      </c>
      <c r="C27" s="212">
        <v>129</v>
      </c>
      <c r="D27" s="213">
        <v>10652445</v>
      </c>
    </row>
    <row r="28" spans="1:4" ht="12.75" customHeight="1">
      <c r="A28" s="210" t="s">
        <v>584</v>
      </c>
      <c r="B28" s="211" t="s">
        <v>585</v>
      </c>
      <c r="C28" s="212">
        <v>123</v>
      </c>
      <c r="D28" s="213">
        <v>6266246</v>
      </c>
    </row>
    <row r="29" spans="1:4" ht="12.75" customHeight="1">
      <c r="A29" s="210" t="s">
        <v>586</v>
      </c>
      <c r="B29" s="211" t="s">
        <v>587</v>
      </c>
      <c r="C29" s="212">
        <v>69</v>
      </c>
      <c r="D29" s="213">
        <v>3388549</v>
      </c>
    </row>
    <row r="30" spans="1:4" ht="12.75" customHeight="1">
      <c r="A30" s="210" t="s">
        <v>588</v>
      </c>
      <c r="B30" s="211" t="s">
        <v>589</v>
      </c>
      <c r="C30" s="212">
        <v>72</v>
      </c>
      <c r="D30" s="213">
        <v>574072</v>
      </c>
    </row>
    <row r="31" spans="1:4" ht="12.75" customHeight="1">
      <c r="A31" s="210" t="s">
        <v>590</v>
      </c>
      <c r="B31" s="211" t="s">
        <v>591</v>
      </c>
      <c r="C31" s="212">
        <v>80</v>
      </c>
      <c r="D31" s="213">
        <v>532546</v>
      </c>
    </row>
    <row r="32" spans="1:4" ht="12.75" customHeight="1">
      <c r="A32" s="210" t="s">
        <v>592</v>
      </c>
      <c r="B32" s="211" t="s">
        <v>593</v>
      </c>
      <c r="C32" s="212">
        <v>48</v>
      </c>
      <c r="D32" s="213">
        <v>7952115</v>
      </c>
    </row>
    <row r="33" spans="1:4" ht="12.75" customHeight="1">
      <c r="A33" s="210" t="s">
        <v>594</v>
      </c>
      <c r="B33" s="211" t="s">
        <v>595</v>
      </c>
      <c r="C33" s="212">
        <v>152</v>
      </c>
      <c r="D33" s="213">
        <v>2327075</v>
      </c>
    </row>
    <row r="34" spans="1:4" ht="12.75" customHeight="1">
      <c r="A34" s="210" t="s">
        <v>596</v>
      </c>
      <c r="B34" s="211" t="s">
        <v>597</v>
      </c>
      <c r="C34" s="212">
        <v>63</v>
      </c>
      <c r="D34" s="213">
        <v>767698</v>
      </c>
    </row>
    <row r="35" spans="1:4" ht="12.75" customHeight="1">
      <c r="A35" s="210" t="s">
        <v>598</v>
      </c>
      <c r="B35" s="211" t="s">
        <v>599</v>
      </c>
      <c r="C35" s="212">
        <v>131</v>
      </c>
      <c r="D35" s="213">
        <v>2559870</v>
      </c>
    </row>
    <row r="36" spans="1:4" ht="12.75" customHeight="1">
      <c r="A36" s="210" t="s">
        <v>600</v>
      </c>
      <c r="B36" s="211" t="s">
        <v>601</v>
      </c>
      <c r="C36" s="212">
        <v>157</v>
      </c>
      <c r="D36" s="213">
        <v>4330971</v>
      </c>
    </row>
    <row r="37" spans="1:4" ht="12.75" customHeight="1">
      <c r="A37" s="210" t="s">
        <v>602</v>
      </c>
      <c r="B37" s="211" t="s">
        <v>603</v>
      </c>
      <c r="C37" s="212">
        <v>88</v>
      </c>
      <c r="D37" s="213">
        <v>1190559</v>
      </c>
    </row>
    <row r="38" spans="1:4" ht="12.75" customHeight="1">
      <c r="A38" s="210" t="s">
        <v>604</v>
      </c>
      <c r="B38" s="211" t="s">
        <v>605</v>
      </c>
      <c r="C38" s="212">
        <v>138</v>
      </c>
      <c r="D38" s="213">
        <v>2129120</v>
      </c>
    </row>
    <row r="39" spans="1:4" ht="12.75" customHeight="1">
      <c r="A39" s="210" t="s">
        <v>606</v>
      </c>
      <c r="B39" s="211" t="s">
        <v>607</v>
      </c>
      <c r="C39" s="212">
        <v>279</v>
      </c>
      <c r="D39" s="213">
        <v>5588818</v>
      </c>
    </row>
    <row r="40" spans="1:4" ht="12.75" customHeight="1">
      <c r="A40" s="214">
        <v>51</v>
      </c>
      <c r="B40" s="211" t="s">
        <v>608</v>
      </c>
      <c r="C40" s="212">
        <v>1402</v>
      </c>
      <c r="D40" s="213">
        <v>32812107</v>
      </c>
    </row>
    <row r="41" spans="1:4" ht="12.75" customHeight="1">
      <c r="A41" s="210" t="s">
        <v>609</v>
      </c>
      <c r="B41" s="211" t="s">
        <v>610</v>
      </c>
      <c r="C41" s="212">
        <v>140</v>
      </c>
      <c r="D41" s="213">
        <v>3681606</v>
      </c>
    </row>
    <row r="42" spans="1:4" ht="12.75" customHeight="1">
      <c r="A42" s="210" t="s">
        <v>611</v>
      </c>
      <c r="B42" s="211" t="s">
        <v>612</v>
      </c>
      <c r="C42" s="212">
        <v>89</v>
      </c>
      <c r="D42" s="213">
        <v>1332563</v>
      </c>
    </row>
    <row r="43" spans="1:4" ht="12.75" customHeight="1">
      <c r="A43" s="210" t="s">
        <v>613</v>
      </c>
      <c r="B43" s="211" t="s">
        <v>614</v>
      </c>
      <c r="C43" s="212">
        <v>95</v>
      </c>
      <c r="D43" s="213">
        <v>537463</v>
      </c>
    </row>
    <row r="44" spans="1:4" ht="12.75" customHeight="1">
      <c r="A44" s="210" t="s">
        <v>615</v>
      </c>
      <c r="B44" s="211" t="s">
        <v>616</v>
      </c>
      <c r="C44" s="212">
        <v>384</v>
      </c>
      <c r="D44" s="213">
        <v>12925799</v>
      </c>
    </row>
    <row r="45" spans="1:4" ht="12.75" customHeight="1">
      <c r="A45" s="210" t="s">
        <v>617</v>
      </c>
      <c r="B45" s="211" t="s">
        <v>618</v>
      </c>
      <c r="C45" s="212">
        <v>53</v>
      </c>
      <c r="D45" s="213">
        <v>710402</v>
      </c>
    </row>
    <row r="46" spans="1:4" ht="12.75" customHeight="1">
      <c r="A46" s="210" t="s">
        <v>619</v>
      </c>
      <c r="B46" s="211" t="s">
        <v>620</v>
      </c>
      <c r="C46" s="212">
        <v>4</v>
      </c>
      <c r="D46" s="213">
        <v>51250</v>
      </c>
    </row>
    <row r="47" spans="1:4" ht="12.75" customHeight="1">
      <c r="A47" s="210" t="s">
        <v>621</v>
      </c>
      <c r="B47" s="211" t="s">
        <v>622</v>
      </c>
      <c r="C47" s="217">
        <v>2</v>
      </c>
      <c r="D47" s="215">
        <v>6587</v>
      </c>
    </row>
    <row r="48" spans="1:4" ht="12.75" customHeight="1">
      <c r="A48" s="210" t="s">
        <v>623</v>
      </c>
      <c r="B48" s="211" t="s">
        <v>624</v>
      </c>
      <c r="C48" s="212">
        <v>8</v>
      </c>
      <c r="D48" s="213">
        <v>31153</v>
      </c>
    </row>
    <row r="49" spans="1:4" ht="12.75" customHeight="1">
      <c r="A49" s="210" t="s">
        <v>625</v>
      </c>
      <c r="B49" s="211" t="s">
        <v>626</v>
      </c>
      <c r="C49" s="212">
        <v>119</v>
      </c>
      <c r="D49" s="213">
        <v>2871557</v>
      </c>
    </row>
    <row r="50" spans="1:4" ht="12.75" customHeight="1">
      <c r="A50" s="210" t="s">
        <v>627</v>
      </c>
      <c r="B50" s="211" t="s">
        <v>628</v>
      </c>
      <c r="C50" s="217">
        <v>1</v>
      </c>
      <c r="D50" s="215">
        <v>2376</v>
      </c>
    </row>
    <row r="51" spans="1:4" ht="12.75" customHeight="1">
      <c r="A51" s="210" t="s">
        <v>629</v>
      </c>
      <c r="B51" s="211" t="s">
        <v>630</v>
      </c>
      <c r="C51" s="212">
        <v>27</v>
      </c>
      <c r="D51" s="213">
        <v>2769678</v>
      </c>
    </row>
    <row r="52" spans="1:4" ht="12.75" customHeight="1">
      <c r="A52" s="210" t="s">
        <v>631</v>
      </c>
      <c r="B52" s="211" t="s">
        <v>632</v>
      </c>
      <c r="C52" s="212">
        <v>39</v>
      </c>
      <c r="D52" s="213">
        <v>415370</v>
      </c>
    </row>
    <row r="53" spans="1:4" ht="12.75" customHeight="1">
      <c r="A53" s="210" t="s">
        <v>633</v>
      </c>
      <c r="B53" s="211" t="s">
        <v>634</v>
      </c>
      <c r="C53" s="212">
        <v>31</v>
      </c>
      <c r="D53" s="213">
        <v>1075783</v>
      </c>
    </row>
    <row r="54" spans="1:4" ht="12.75" customHeight="1">
      <c r="A54" s="210" t="s">
        <v>635</v>
      </c>
      <c r="B54" s="211" t="s">
        <v>636</v>
      </c>
      <c r="C54" s="212">
        <v>28</v>
      </c>
      <c r="D54" s="213">
        <v>1164177</v>
      </c>
    </row>
    <row r="55" spans="1:4" ht="12.75" customHeight="1">
      <c r="A55" s="210" t="s">
        <v>637</v>
      </c>
      <c r="B55" s="211" t="s">
        <v>638</v>
      </c>
      <c r="C55" s="212">
        <v>50</v>
      </c>
      <c r="D55" s="213">
        <v>876950</v>
      </c>
    </row>
    <row r="56" spans="1:4" ht="12.75" customHeight="1">
      <c r="A56" s="210" t="s">
        <v>639</v>
      </c>
      <c r="B56" s="211" t="s">
        <v>640</v>
      </c>
      <c r="C56" s="212">
        <v>33</v>
      </c>
      <c r="D56" s="213">
        <v>250902</v>
      </c>
    </row>
    <row r="57" spans="1:4" ht="12.75" customHeight="1">
      <c r="A57" s="210" t="s">
        <v>641</v>
      </c>
      <c r="B57" s="211" t="s">
        <v>642</v>
      </c>
      <c r="C57" s="217">
        <v>1</v>
      </c>
      <c r="D57" s="215">
        <v>66874</v>
      </c>
    </row>
    <row r="58" spans="1:4" ht="12.75" customHeight="1">
      <c r="A58" s="210" t="s">
        <v>643</v>
      </c>
      <c r="B58" s="211" t="s">
        <v>644</v>
      </c>
      <c r="C58" s="212">
        <v>7</v>
      </c>
      <c r="D58" s="213">
        <v>86273</v>
      </c>
    </row>
    <row r="59" spans="1:4" ht="12.75" customHeight="1">
      <c r="A59" s="210" t="s">
        <v>645</v>
      </c>
      <c r="B59" s="211" t="s">
        <v>646</v>
      </c>
      <c r="C59" s="212">
        <v>70</v>
      </c>
      <c r="D59" s="213">
        <v>2638911</v>
      </c>
    </row>
    <row r="60" spans="1:4" ht="12.75" customHeight="1">
      <c r="A60" s="218" t="s">
        <v>647</v>
      </c>
      <c r="B60" s="219" t="s">
        <v>648</v>
      </c>
      <c r="C60" s="220">
        <v>37</v>
      </c>
      <c r="D60" s="221">
        <v>318769</v>
      </c>
    </row>
    <row r="61" ht="12.75" customHeight="1">
      <c r="A61" s="198" t="s">
        <v>3</v>
      </c>
    </row>
    <row r="62" ht="12.75" customHeight="1">
      <c r="D62" s="200" t="s">
        <v>82</v>
      </c>
    </row>
    <row r="63" spans="1:4" ht="12.75" customHeight="1">
      <c r="A63" s="202"/>
      <c r="B63" s="203"/>
      <c r="C63" s="222" t="s">
        <v>540</v>
      </c>
      <c r="D63" s="205" t="s">
        <v>8</v>
      </c>
    </row>
    <row r="64" spans="1:4" ht="12.75" customHeight="1">
      <c r="A64" s="206"/>
      <c r="B64" s="207" t="s">
        <v>541</v>
      </c>
      <c r="C64" s="223" t="s">
        <v>542</v>
      </c>
      <c r="D64" s="209" t="s">
        <v>543</v>
      </c>
    </row>
    <row r="65" spans="1:4" ht="12.75" customHeight="1">
      <c r="A65" s="210" t="s">
        <v>649</v>
      </c>
      <c r="B65" s="211" t="s">
        <v>650</v>
      </c>
      <c r="C65" s="212">
        <v>9</v>
      </c>
      <c r="D65" s="213">
        <v>110871</v>
      </c>
    </row>
    <row r="66" spans="1:4" ht="12.75" customHeight="1">
      <c r="A66" s="210" t="s">
        <v>651</v>
      </c>
      <c r="B66" s="211" t="s">
        <v>652</v>
      </c>
      <c r="C66" s="212">
        <v>16</v>
      </c>
      <c r="D66" s="213">
        <v>142425</v>
      </c>
    </row>
    <row r="67" spans="1:4" ht="12.75" customHeight="1">
      <c r="A67" s="210" t="s">
        <v>653</v>
      </c>
      <c r="B67" s="211" t="s">
        <v>654</v>
      </c>
      <c r="C67" s="212">
        <v>31</v>
      </c>
      <c r="D67" s="213">
        <v>323478</v>
      </c>
    </row>
    <row r="68" spans="1:4" ht="12.75" customHeight="1">
      <c r="A68" s="210" t="s">
        <v>655</v>
      </c>
      <c r="B68" s="211" t="s">
        <v>656</v>
      </c>
      <c r="C68" s="212">
        <v>57</v>
      </c>
      <c r="D68" s="213">
        <v>219917</v>
      </c>
    </row>
    <row r="69" spans="1:4" ht="12.75" customHeight="1">
      <c r="A69" s="210" t="s">
        <v>657</v>
      </c>
      <c r="B69" s="211" t="s">
        <v>658</v>
      </c>
      <c r="C69" s="212">
        <v>28</v>
      </c>
      <c r="D69" s="213">
        <v>61810</v>
      </c>
    </row>
    <row r="70" spans="1:4" ht="12.75" customHeight="1">
      <c r="A70" s="210" t="s">
        <v>659</v>
      </c>
      <c r="B70" s="211" t="s">
        <v>660</v>
      </c>
      <c r="C70" s="212">
        <v>24</v>
      </c>
      <c r="D70" s="213">
        <v>120434</v>
      </c>
    </row>
    <row r="71" spans="1:4" ht="12.75" customHeight="1">
      <c r="A71" s="210" t="s">
        <v>661</v>
      </c>
      <c r="B71" s="211" t="s">
        <v>662</v>
      </c>
      <c r="C71" s="212">
        <v>11</v>
      </c>
      <c r="D71" s="213">
        <v>3986</v>
      </c>
    </row>
    <row r="72" spans="1:4" ht="12.75" customHeight="1">
      <c r="A72" s="210" t="s">
        <v>663</v>
      </c>
      <c r="B72" s="211" t="s">
        <v>664</v>
      </c>
      <c r="C72" s="212">
        <v>8</v>
      </c>
      <c r="D72" s="213">
        <v>14743</v>
      </c>
    </row>
    <row r="73" spans="1:4" ht="12.75" customHeight="1">
      <c r="A73" s="214">
        <v>52</v>
      </c>
      <c r="B73" s="211" t="s">
        <v>665</v>
      </c>
      <c r="C73" s="212">
        <v>1389</v>
      </c>
      <c r="D73" s="213">
        <v>38677270</v>
      </c>
    </row>
    <row r="74" spans="1:4" ht="12.75" customHeight="1">
      <c r="A74" s="210" t="s">
        <v>666</v>
      </c>
      <c r="B74" s="211" t="s">
        <v>667</v>
      </c>
      <c r="C74" s="212">
        <v>63</v>
      </c>
      <c r="D74" s="213">
        <v>2468812</v>
      </c>
    </row>
    <row r="75" spans="1:4" ht="12.75" customHeight="1">
      <c r="A75" s="210" t="s">
        <v>668</v>
      </c>
      <c r="B75" s="211" t="s">
        <v>669</v>
      </c>
      <c r="C75" s="212">
        <v>50</v>
      </c>
      <c r="D75" s="213">
        <v>2641871</v>
      </c>
    </row>
    <row r="76" spans="1:4" ht="12.75" customHeight="1">
      <c r="A76" s="210" t="s">
        <v>670</v>
      </c>
      <c r="B76" s="211" t="s">
        <v>671</v>
      </c>
      <c r="C76" s="212">
        <v>15</v>
      </c>
      <c r="D76" s="213">
        <v>142932</v>
      </c>
    </row>
    <row r="77" spans="1:4" ht="12.75" customHeight="1">
      <c r="A77" s="210" t="s">
        <v>672</v>
      </c>
      <c r="B77" s="211" t="s">
        <v>673</v>
      </c>
      <c r="C77" s="212">
        <v>97</v>
      </c>
      <c r="D77" s="213">
        <v>2310532</v>
      </c>
    </row>
    <row r="78" spans="1:4" ht="12.75" customHeight="1">
      <c r="A78" s="210" t="s">
        <v>674</v>
      </c>
      <c r="B78" s="211" t="s">
        <v>675</v>
      </c>
      <c r="C78" s="212">
        <v>4</v>
      </c>
      <c r="D78" s="213">
        <v>45330</v>
      </c>
    </row>
    <row r="79" spans="1:4" ht="12.75" customHeight="1">
      <c r="A79" s="210" t="s">
        <v>676</v>
      </c>
      <c r="B79" s="211" t="s">
        <v>677</v>
      </c>
      <c r="C79" s="212">
        <v>6</v>
      </c>
      <c r="D79" s="213">
        <v>65420</v>
      </c>
    </row>
    <row r="80" spans="1:4" ht="12.75" customHeight="1">
      <c r="A80" s="210" t="s">
        <v>678</v>
      </c>
      <c r="B80" s="211" t="s">
        <v>679</v>
      </c>
      <c r="C80" s="212">
        <v>47</v>
      </c>
      <c r="D80" s="213">
        <v>187692</v>
      </c>
    </row>
    <row r="81" spans="1:4" ht="12.75" customHeight="1">
      <c r="A81" s="210" t="s">
        <v>680</v>
      </c>
      <c r="B81" s="211" t="s">
        <v>681</v>
      </c>
      <c r="C81" s="212">
        <v>5</v>
      </c>
      <c r="D81" s="213">
        <v>54265</v>
      </c>
    </row>
    <row r="82" spans="1:4" ht="12.75" customHeight="1">
      <c r="A82" s="210" t="s">
        <v>682</v>
      </c>
      <c r="B82" s="211" t="s">
        <v>683</v>
      </c>
      <c r="C82" s="212">
        <v>252</v>
      </c>
      <c r="D82" s="213">
        <v>4489330</v>
      </c>
    </row>
    <row r="83" spans="1:4" ht="12.75" customHeight="1">
      <c r="A83" s="210" t="s">
        <v>684</v>
      </c>
      <c r="B83" s="211" t="s">
        <v>685</v>
      </c>
      <c r="C83" s="212">
        <v>99</v>
      </c>
      <c r="D83" s="213">
        <v>6317115</v>
      </c>
    </row>
    <row r="84" spans="1:4" ht="12.75" customHeight="1">
      <c r="A84" s="210" t="s">
        <v>686</v>
      </c>
      <c r="B84" s="211" t="s">
        <v>687</v>
      </c>
      <c r="C84" s="212">
        <v>60</v>
      </c>
      <c r="D84" s="213">
        <v>2475129</v>
      </c>
    </row>
    <row r="85" spans="1:4" ht="12.75" customHeight="1">
      <c r="A85" s="210" t="s">
        <v>688</v>
      </c>
      <c r="B85" s="211" t="s">
        <v>689</v>
      </c>
      <c r="C85" s="212">
        <v>9</v>
      </c>
      <c r="D85" s="213">
        <v>181044</v>
      </c>
    </row>
    <row r="86" spans="1:4" ht="12.75" customHeight="1">
      <c r="A86" s="210" t="s">
        <v>690</v>
      </c>
      <c r="B86" s="211" t="s">
        <v>691</v>
      </c>
      <c r="C86" s="212">
        <v>11</v>
      </c>
      <c r="D86" s="213">
        <v>87343</v>
      </c>
    </row>
    <row r="87" spans="1:4" ht="12.75" customHeight="1">
      <c r="A87" s="210" t="s">
        <v>692</v>
      </c>
      <c r="B87" s="211" t="s">
        <v>693</v>
      </c>
      <c r="C87" s="212">
        <v>202</v>
      </c>
      <c r="D87" s="213">
        <v>3590529</v>
      </c>
    </row>
    <row r="88" spans="1:4" ht="12.75" customHeight="1">
      <c r="A88" s="210" t="s">
        <v>694</v>
      </c>
      <c r="B88" s="211" t="s">
        <v>695</v>
      </c>
      <c r="C88" s="212">
        <v>127</v>
      </c>
      <c r="D88" s="213">
        <v>5500168</v>
      </c>
    </row>
    <row r="89" spans="1:4" ht="12.75" customHeight="1">
      <c r="A89" s="210" t="s">
        <v>696</v>
      </c>
      <c r="B89" s="211" t="s">
        <v>697</v>
      </c>
      <c r="C89" s="212">
        <v>178</v>
      </c>
      <c r="D89" s="213">
        <v>5381229</v>
      </c>
    </row>
    <row r="90" spans="1:4" ht="12.75" customHeight="1">
      <c r="A90" s="210" t="s">
        <v>698</v>
      </c>
      <c r="B90" s="211" t="s">
        <v>699</v>
      </c>
      <c r="C90" s="212">
        <v>13</v>
      </c>
      <c r="D90" s="213">
        <v>74626</v>
      </c>
    </row>
    <row r="91" spans="1:4" ht="12.75" customHeight="1">
      <c r="A91" s="210" t="s">
        <v>700</v>
      </c>
      <c r="B91" s="211" t="s">
        <v>701</v>
      </c>
      <c r="C91" s="212">
        <v>17</v>
      </c>
      <c r="D91" s="213">
        <v>239817</v>
      </c>
    </row>
    <row r="92" spans="1:4" ht="12.75" customHeight="1">
      <c r="A92" s="210" t="s">
        <v>702</v>
      </c>
      <c r="B92" s="211" t="s">
        <v>703</v>
      </c>
      <c r="C92" s="212">
        <v>3</v>
      </c>
      <c r="D92" s="213">
        <v>14723</v>
      </c>
    </row>
    <row r="93" spans="1:4" ht="12.75" customHeight="1">
      <c r="A93" s="210" t="s">
        <v>704</v>
      </c>
      <c r="B93" s="211" t="s">
        <v>705</v>
      </c>
      <c r="C93" s="212">
        <v>9</v>
      </c>
      <c r="D93" s="213">
        <v>78543</v>
      </c>
    </row>
    <row r="94" spans="1:4" ht="12.75" customHeight="1">
      <c r="A94" s="210" t="s">
        <v>706</v>
      </c>
      <c r="B94" s="211" t="s">
        <v>707</v>
      </c>
      <c r="C94" s="212">
        <v>61</v>
      </c>
      <c r="D94" s="213">
        <v>816926</v>
      </c>
    </row>
    <row r="95" spans="1:4" ht="12.75" customHeight="1">
      <c r="A95" s="210" t="s">
        <v>708</v>
      </c>
      <c r="B95" s="211" t="s">
        <v>709</v>
      </c>
      <c r="C95" s="212">
        <v>61</v>
      </c>
      <c r="D95" s="213">
        <v>1513894</v>
      </c>
    </row>
    <row r="96" spans="1:4" ht="12.75" customHeight="1">
      <c r="A96" s="214">
        <v>53</v>
      </c>
      <c r="B96" s="211" t="s">
        <v>710</v>
      </c>
      <c r="C96" s="212">
        <v>1448</v>
      </c>
      <c r="D96" s="213">
        <v>35240466</v>
      </c>
    </row>
    <row r="97" spans="1:4" ht="12.75" customHeight="1">
      <c r="A97" s="210" t="s">
        <v>711</v>
      </c>
      <c r="B97" s="211" t="s">
        <v>712</v>
      </c>
      <c r="C97" s="212">
        <v>112</v>
      </c>
      <c r="D97" s="213">
        <v>1635615</v>
      </c>
    </row>
    <row r="98" spans="1:4" ht="12.75" customHeight="1">
      <c r="A98" s="210" t="s">
        <v>713</v>
      </c>
      <c r="B98" s="211" t="s">
        <v>714</v>
      </c>
      <c r="C98" s="212">
        <v>100</v>
      </c>
      <c r="D98" s="213">
        <v>809408</v>
      </c>
    </row>
    <row r="99" spans="1:4" ht="12.75" customHeight="1">
      <c r="A99" s="210" t="s">
        <v>715</v>
      </c>
      <c r="B99" s="211" t="s">
        <v>716</v>
      </c>
      <c r="C99" s="212">
        <v>8</v>
      </c>
      <c r="D99" s="213">
        <v>45082</v>
      </c>
    </row>
    <row r="100" spans="1:4" ht="12.75" customHeight="1">
      <c r="A100" s="210" t="s">
        <v>717</v>
      </c>
      <c r="B100" s="211" t="s">
        <v>718</v>
      </c>
      <c r="C100" s="212">
        <v>27</v>
      </c>
      <c r="D100" s="213">
        <v>393766</v>
      </c>
    </row>
    <row r="101" spans="1:4" ht="12.75" customHeight="1">
      <c r="A101" s="210" t="s">
        <v>719</v>
      </c>
      <c r="B101" s="211" t="s">
        <v>720</v>
      </c>
      <c r="C101" s="212">
        <v>12</v>
      </c>
      <c r="D101" s="213">
        <v>29489</v>
      </c>
    </row>
    <row r="102" spans="1:4" ht="12.75" customHeight="1">
      <c r="A102" s="210" t="s">
        <v>721</v>
      </c>
      <c r="B102" s="211" t="s">
        <v>722</v>
      </c>
      <c r="C102" s="212">
        <v>19</v>
      </c>
      <c r="D102" s="213">
        <v>66856</v>
      </c>
    </row>
    <row r="103" spans="1:4" ht="12.75" customHeight="1">
      <c r="A103" s="210" t="s">
        <v>723</v>
      </c>
      <c r="B103" s="211" t="s">
        <v>724</v>
      </c>
      <c r="C103" s="212">
        <v>40</v>
      </c>
      <c r="D103" s="213">
        <v>422869</v>
      </c>
    </row>
    <row r="104" spans="1:4" ht="12.75" customHeight="1">
      <c r="A104" s="210" t="s">
        <v>725</v>
      </c>
      <c r="B104" s="211" t="s">
        <v>726</v>
      </c>
      <c r="C104" s="212">
        <v>98</v>
      </c>
      <c r="D104" s="213">
        <v>8913579</v>
      </c>
    </row>
    <row r="105" spans="1:4" ht="12.75" customHeight="1">
      <c r="A105" s="210" t="s">
        <v>727</v>
      </c>
      <c r="B105" s="211" t="s">
        <v>728</v>
      </c>
      <c r="C105" s="212">
        <v>49</v>
      </c>
      <c r="D105" s="213">
        <v>809723</v>
      </c>
    </row>
    <row r="106" spans="1:4" ht="12.75" customHeight="1">
      <c r="A106" s="210" t="s">
        <v>729</v>
      </c>
      <c r="B106" s="211" t="s">
        <v>730</v>
      </c>
      <c r="C106" s="212">
        <v>112</v>
      </c>
      <c r="D106" s="213">
        <v>1816990</v>
      </c>
    </row>
    <row r="107" spans="1:4" ht="12.75" customHeight="1">
      <c r="A107" s="210" t="s">
        <v>731</v>
      </c>
      <c r="B107" s="211" t="s">
        <v>732</v>
      </c>
      <c r="C107" s="212">
        <v>47</v>
      </c>
      <c r="D107" s="213">
        <v>326879</v>
      </c>
    </row>
    <row r="108" spans="1:4" ht="12.75" customHeight="1">
      <c r="A108" s="210" t="s">
        <v>733</v>
      </c>
      <c r="B108" s="211" t="s">
        <v>734</v>
      </c>
      <c r="C108" s="212">
        <v>76</v>
      </c>
      <c r="D108" s="213">
        <v>701861</v>
      </c>
    </row>
    <row r="109" spans="1:4" ht="12.75" customHeight="1">
      <c r="A109" s="210" t="s">
        <v>735</v>
      </c>
      <c r="B109" s="211" t="s">
        <v>736</v>
      </c>
      <c r="C109" s="212">
        <v>67</v>
      </c>
      <c r="D109" s="213">
        <v>534957</v>
      </c>
    </row>
    <row r="110" spans="1:4" ht="12.75" customHeight="1">
      <c r="A110" s="210" t="s">
        <v>737</v>
      </c>
      <c r="B110" s="211" t="s">
        <v>738</v>
      </c>
      <c r="C110" s="212">
        <v>169</v>
      </c>
      <c r="D110" s="213">
        <v>1646365</v>
      </c>
    </row>
    <row r="111" spans="1:4" ht="12.75" customHeight="1">
      <c r="A111" s="210" t="s">
        <v>739</v>
      </c>
      <c r="B111" s="211" t="s">
        <v>740</v>
      </c>
      <c r="C111" s="212">
        <v>93</v>
      </c>
      <c r="D111" s="213">
        <v>588874</v>
      </c>
    </row>
    <row r="112" spans="1:4" ht="12.75" customHeight="1">
      <c r="A112" s="210" t="s">
        <v>741</v>
      </c>
      <c r="B112" s="211" t="s">
        <v>742</v>
      </c>
      <c r="C112" s="212">
        <v>9</v>
      </c>
      <c r="D112" s="213">
        <v>33553</v>
      </c>
    </row>
    <row r="113" spans="1:4" ht="12.75" customHeight="1">
      <c r="A113" s="210" t="s">
        <v>743</v>
      </c>
      <c r="B113" s="211" t="s">
        <v>744</v>
      </c>
      <c r="C113" s="212">
        <v>82</v>
      </c>
      <c r="D113" s="213">
        <v>6747265</v>
      </c>
    </row>
    <row r="114" spans="1:4" ht="12.75" customHeight="1">
      <c r="A114" s="210" t="s">
        <v>745</v>
      </c>
      <c r="B114" s="211" t="s">
        <v>746</v>
      </c>
      <c r="C114" s="212">
        <v>12</v>
      </c>
      <c r="D114" s="213">
        <v>45783</v>
      </c>
    </row>
    <row r="115" spans="1:4" ht="12.75" customHeight="1">
      <c r="A115" s="210" t="s">
        <v>747</v>
      </c>
      <c r="B115" s="211" t="s">
        <v>748</v>
      </c>
      <c r="C115" s="212">
        <v>24</v>
      </c>
      <c r="D115" s="213">
        <v>127188</v>
      </c>
    </row>
    <row r="116" spans="1:4" ht="12.75" customHeight="1">
      <c r="A116" s="210" t="s">
        <v>749</v>
      </c>
      <c r="B116" s="211" t="s">
        <v>750</v>
      </c>
      <c r="C116" s="212">
        <v>8</v>
      </c>
      <c r="D116" s="213">
        <v>2253820</v>
      </c>
    </row>
    <row r="117" spans="1:4" ht="12.75" customHeight="1">
      <c r="A117" s="210" t="s">
        <v>751</v>
      </c>
      <c r="B117" s="211" t="s">
        <v>752</v>
      </c>
      <c r="C117" s="212">
        <v>10</v>
      </c>
      <c r="D117" s="213">
        <v>80532</v>
      </c>
    </row>
    <row r="118" spans="1:4" ht="12.75" customHeight="1">
      <c r="A118" s="210" t="s">
        <v>753</v>
      </c>
      <c r="B118" s="211" t="s">
        <v>754</v>
      </c>
      <c r="C118" s="212">
        <v>25</v>
      </c>
      <c r="D118" s="213">
        <v>289107</v>
      </c>
    </row>
    <row r="119" spans="1:4" ht="12.75" customHeight="1">
      <c r="A119" s="210" t="s">
        <v>755</v>
      </c>
      <c r="B119" s="211" t="s">
        <v>756</v>
      </c>
      <c r="C119" s="212">
        <v>3</v>
      </c>
      <c r="D119" s="213">
        <v>18826</v>
      </c>
    </row>
    <row r="120" spans="1:4" ht="12.75" customHeight="1">
      <c r="A120" s="218" t="s">
        <v>757</v>
      </c>
      <c r="B120" s="219" t="s">
        <v>758</v>
      </c>
      <c r="C120" s="220">
        <v>246</v>
      </c>
      <c r="D120" s="221">
        <v>6902079</v>
      </c>
    </row>
    <row r="121" ht="12.75" customHeight="1">
      <c r="A121" s="198" t="s">
        <v>759</v>
      </c>
    </row>
    <row r="122" ht="12.75" customHeight="1">
      <c r="D122" s="200" t="s">
        <v>3</v>
      </c>
    </row>
    <row r="123" spans="1:4" ht="12.75" customHeight="1">
      <c r="A123" s="202"/>
      <c r="B123" s="203"/>
      <c r="C123" s="222" t="s">
        <v>540</v>
      </c>
      <c r="D123" s="205" t="s">
        <v>8</v>
      </c>
    </row>
    <row r="124" spans="1:4" ht="12.75" customHeight="1">
      <c r="A124" s="206"/>
      <c r="B124" s="207" t="s">
        <v>541</v>
      </c>
      <c r="C124" s="223" t="s">
        <v>542</v>
      </c>
      <c r="D124" s="209" t="s">
        <v>543</v>
      </c>
    </row>
    <row r="125" spans="1:4" ht="12.75" customHeight="1">
      <c r="A125" s="210"/>
      <c r="B125" s="211"/>
      <c r="C125" s="212"/>
      <c r="D125" s="213"/>
    </row>
    <row r="126" spans="1:4" ht="12.75" customHeight="1">
      <c r="A126" s="210" t="s">
        <v>173</v>
      </c>
      <c r="B126" s="211" t="s">
        <v>760</v>
      </c>
      <c r="C126" s="212">
        <v>46577</v>
      </c>
      <c r="D126" s="213">
        <v>125210387</v>
      </c>
    </row>
    <row r="127" spans="1:4" ht="12.75" customHeight="1">
      <c r="A127" s="214">
        <v>541</v>
      </c>
      <c r="B127" s="211" t="s">
        <v>222</v>
      </c>
      <c r="C127" s="212">
        <v>220</v>
      </c>
      <c r="D127" s="213">
        <v>12733920</v>
      </c>
    </row>
    <row r="128" spans="1:4" ht="12.75" customHeight="1">
      <c r="A128" s="210" t="s">
        <v>761</v>
      </c>
      <c r="B128" s="211" t="s">
        <v>762</v>
      </c>
      <c r="C128" s="212">
        <v>24</v>
      </c>
      <c r="D128" s="213">
        <v>1149235</v>
      </c>
    </row>
    <row r="129" spans="1:4" ht="12.75" customHeight="1">
      <c r="A129" s="210" t="s">
        <v>763</v>
      </c>
      <c r="B129" s="211" t="s">
        <v>764</v>
      </c>
      <c r="C129" s="212">
        <v>24</v>
      </c>
      <c r="D129" s="213">
        <v>3290624</v>
      </c>
    </row>
    <row r="130" spans="1:4" ht="12.75" customHeight="1">
      <c r="A130" s="210" t="s">
        <v>765</v>
      </c>
      <c r="B130" s="211" t="s">
        <v>766</v>
      </c>
      <c r="C130" s="212">
        <v>22</v>
      </c>
      <c r="D130" s="213">
        <v>592653</v>
      </c>
    </row>
    <row r="131" spans="1:4" ht="12.75" customHeight="1">
      <c r="A131" s="210" t="s">
        <v>767</v>
      </c>
      <c r="B131" s="211" t="s">
        <v>768</v>
      </c>
      <c r="C131" s="212">
        <v>22</v>
      </c>
      <c r="D131" s="213">
        <v>792347</v>
      </c>
    </row>
    <row r="132" spans="1:4" ht="12.75" customHeight="1">
      <c r="A132" s="210" t="s">
        <v>769</v>
      </c>
      <c r="B132" s="211" t="s">
        <v>501</v>
      </c>
      <c r="C132" s="212">
        <v>24</v>
      </c>
      <c r="D132" s="213">
        <v>3510849</v>
      </c>
    </row>
    <row r="133" spans="1:4" ht="12.75" customHeight="1">
      <c r="A133" s="210" t="s">
        <v>770</v>
      </c>
      <c r="B133" s="211" t="s">
        <v>771</v>
      </c>
      <c r="C133" s="212">
        <v>20</v>
      </c>
      <c r="D133" s="213">
        <v>267340</v>
      </c>
    </row>
    <row r="134" spans="1:4" ht="12.75" customHeight="1">
      <c r="A134" s="210" t="s">
        <v>772</v>
      </c>
      <c r="B134" s="211" t="s">
        <v>695</v>
      </c>
      <c r="C134" s="212">
        <v>22</v>
      </c>
      <c r="D134" s="213">
        <v>977884</v>
      </c>
    </row>
    <row r="135" spans="1:4" ht="12.75" customHeight="1">
      <c r="A135" s="210" t="s">
        <v>773</v>
      </c>
      <c r="B135" s="211" t="s">
        <v>774</v>
      </c>
      <c r="C135" s="212">
        <v>24</v>
      </c>
      <c r="D135" s="213">
        <v>674426</v>
      </c>
    </row>
    <row r="136" spans="1:4" ht="12.75" customHeight="1">
      <c r="A136" s="210" t="s">
        <v>775</v>
      </c>
      <c r="B136" s="211" t="s">
        <v>776</v>
      </c>
      <c r="C136" s="212">
        <v>23</v>
      </c>
      <c r="D136" s="213">
        <v>1346041</v>
      </c>
    </row>
    <row r="137" spans="1:4" ht="12.75" customHeight="1">
      <c r="A137" s="210" t="s">
        <v>777</v>
      </c>
      <c r="B137" s="211" t="s">
        <v>778</v>
      </c>
      <c r="C137" s="212">
        <v>15</v>
      </c>
      <c r="D137" s="213">
        <v>132521</v>
      </c>
    </row>
    <row r="138" spans="1:4" ht="12.75" customHeight="1">
      <c r="A138" s="214">
        <v>55</v>
      </c>
      <c r="B138" s="211" t="s">
        <v>779</v>
      </c>
      <c r="C138" s="212">
        <v>4876</v>
      </c>
      <c r="D138" s="213">
        <v>9461017</v>
      </c>
    </row>
    <row r="139" spans="1:4" ht="12.75" customHeight="1">
      <c r="A139" s="210" t="s">
        <v>780</v>
      </c>
      <c r="B139" s="211" t="s">
        <v>781</v>
      </c>
      <c r="C139" s="212">
        <v>300</v>
      </c>
      <c r="D139" s="213">
        <v>924293</v>
      </c>
    </row>
    <row r="140" spans="1:4" ht="12.75" customHeight="1">
      <c r="A140" s="210" t="s">
        <v>782</v>
      </c>
      <c r="B140" s="211" t="s">
        <v>783</v>
      </c>
      <c r="C140" s="212">
        <v>342</v>
      </c>
      <c r="D140" s="213">
        <v>547424</v>
      </c>
    </row>
    <row r="141" spans="1:4" ht="12.75" customHeight="1">
      <c r="A141" s="210" t="s">
        <v>784</v>
      </c>
      <c r="B141" s="211" t="s">
        <v>785</v>
      </c>
      <c r="C141" s="212">
        <v>90</v>
      </c>
      <c r="D141" s="213">
        <v>107893</v>
      </c>
    </row>
    <row r="142" spans="1:4" ht="12.75" customHeight="1">
      <c r="A142" s="210" t="s">
        <v>786</v>
      </c>
      <c r="B142" s="211" t="s">
        <v>787</v>
      </c>
      <c r="C142" s="212">
        <v>454</v>
      </c>
      <c r="D142" s="213">
        <v>1275334</v>
      </c>
    </row>
    <row r="143" spans="1:4" ht="12.75" customHeight="1">
      <c r="A143" s="210" t="s">
        <v>788</v>
      </c>
      <c r="B143" s="211" t="s">
        <v>560</v>
      </c>
      <c r="C143" s="212">
        <v>1079</v>
      </c>
      <c r="D143" s="213">
        <v>3494139</v>
      </c>
    </row>
    <row r="144" spans="1:4" ht="12.75" customHeight="1">
      <c r="A144" s="210" t="s">
        <v>789</v>
      </c>
      <c r="B144" s="211" t="s">
        <v>566</v>
      </c>
      <c r="C144" s="212">
        <v>397</v>
      </c>
      <c r="D144" s="213">
        <v>931975</v>
      </c>
    </row>
    <row r="145" spans="1:4" ht="12.75" customHeight="1">
      <c r="A145" s="210" t="s">
        <v>790</v>
      </c>
      <c r="B145" s="211" t="s">
        <v>568</v>
      </c>
      <c r="C145" s="212">
        <v>267</v>
      </c>
      <c r="D145" s="213">
        <v>82504</v>
      </c>
    </row>
    <row r="146" spans="1:4" ht="12.75" customHeight="1">
      <c r="A146" s="210" t="s">
        <v>791</v>
      </c>
      <c r="B146" s="211" t="s">
        <v>570</v>
      </c>
      <c r="C146" s="212">
        <v>335</v>
      </c>
      <c r="D146" s="213">
        <v>369454</v>
      </c>
    </row>
    <row r="147" spans="1:4" ht="12.75" customHeight="1">
      <c r="A147" s="210" t="s">
        <v>792</v>
      </c>
      <c r="B147" s="211" t="s">
        <v>562</v>
      </c>
      <c r="C147" s="212">
        <v>547</v>
      </c>
      <c r="D147" s="213">
        <v>595756</v>
      </c>
    </row>
    <row r="148" spans="1:4" ht="12.75" customHeight="1">
      <c r="A148" s="210" t="s">
        <v>793</v>
      </c>
      <c r="B148" s="211" t="s">
        <v>794</v>
      </c>
      <c r="C148" s="212">
        <v>651</v>
      </c>
      <c r="D148" s="213">
        <v>595923</v>
      </c>
    </row>
    <row r="149" spans="1:4" ht="12.75" customHeight="1">
      <c r="A149" s="210" t="s">
        <v>795</v>
      </c>
      <c r="B149" s="211" t="s">
        <v>572</v>
      </c>
      <c r="C149" s="212">
        <v>414</v>
      </c>
      <c r="D149" s="213">
        <v>536322</v>
      </c>
    </row>
    <row r="150" spans="1:4" ht="12.75" customHeight="1">
      <c r="A150" s="214">
        <v>56</v>
      </c>
      <c r="B150" s="211" t="s">
        <v>796</v>
      </c>
      <c r="C150" s="212">
        <v>21165</v>
      </c>
      <c r="D150" s="213">
        <v>34582421</v>
      </c>
    </row>
    <row r="151" spans="1:4" ht="12.75" customHeight="1">
      <c r="A151" s="210" t="s">
        <v>797</v>
      </c>
      <c r="B151" s="211" t="s">
        <v>798</v>
      </c>
      <c r="C151" s="212">
        <v>1548</v>
      </c>
      <c r="D151" s="213">
        <v>4923549</v>
      </c>
    </row>
    <row r="152" spans="1:4" ht="12.75" customHeight="1">
      <c r="A152" s="210" t="s">
        <v>799</v>
      </c>
      <c r="B152" s="211" t="s">
        <v>583</v>
      </c>
      <c r="C152" s="212">
        <v>1109</v>
      </c>
      <c r="D152" s="213">
        <v>2702208</v>
      </c>
    </row>
    <row r="153" spans="1:4" ht="12.75" customHeight="1">
      <c r="A153" s="210" t="s">
        <v>800</v>
      </c>
      <c r="B153" s="211" t="s">
        <v>801</v>
      </c>
      <c r="C153" s="212">
        <v>796</v>
      </c>
      <c r="D153" s="213">
        <v>735629</v>
      </c>
    </row>
    <row r="154" spans="1:4" ht="12.75" customHeight="1">
      <c r="A154" s="210" t="s">
        <v>802</v>
      </c>
      <c r="B154" s="211" t="s">
        <v>803</v>
      </c>
      <c r="C154" s="212">
        <v>906</v>
      </c>
      <c r="D154" s="213">
        <v>2695634</v>
      </c>
    </row>
    <row r="155" spans="1:4" ht="12.75" customHeight="1">
      <c r="A155" s="210" t="s">
        <v>804</v>
      </c>
      <c r="B155" s="211" t="s">
        <v>595</v>
      </c>
      <c r="C155" s="212">
        <v>897</v>
      </c>
      <c r="D155" s="213">
        <v>910121</v>
      </c>
    </row>
    <row r="156" spans="1:4" ht="12.75" customHeight="1">
      <c r="A156" s="210" t="s">
        <v>805</v>
      </c>
      <c r="B156" s="211" t="s">
        <v>579</v>
      </c>
      <c r="C156" s="212">
        <v>1368</v>
      </c>
      <c r="D156" s="213">
        <v>2457021</v>
      </c>
    </row>
    <row r="157" spans="1:4" ht="12.75" customHeight="1">
      <c r="A157" s="210" t="s">
        <v>806</v>
      </c>
      <c r="B157" s="211" t="s">
        <v>581</v>
      </c>
      <c r="C157" s="212">
        <v>946</v>
      </c>
      <c r="D157" s="213">
        <v>1290268</v>
      </c>
    </row>
    <row r="158" spans="1:4" ht="12.75" customHeight="1">
      <c r="A158" s="210" t="s">
        <v>807</v>
      </c>
      <c r="B158" s="211" t="s">
        <v>808</v>
      </c>
      <c r="C158" s="212">
        <v>520</v>
      </c>
      <c r="D158" s="213">
        <v>895452</v>
      </c>
    </row>
    <row r="159" spans="1:4" ht="12.75" customHeight="1">
      <c r="A159" s="210" t="s">
        <v>809</v>
      </c>
      <c r="B159" s="211" t="s">
        <v>810</v>
      </c>
      <c r="C159" s="212">
        <v>2700</v>
      </c>
      <c r="D159" s="213">
        <v>2238324</v>
      </c>
    </row>
    <row r="160" spans="1:4" ht="12.75" customHeight="1">
      <c r="A160" s="210" t="s">
        <v>811</v>
      </c>
      <c r="B160" s="211" t="s">
        <v>812</v>
      </c>
      <c r="C160" s="212">
        <v>226</v>
      </c>
      <c r="D160" s="213">
        <v>458466</v>
      </c>
    </row>
    <row r="161" spans="1:4" ht="12.75" customHeight="1">
      <c r="A161" s="210" t="s">
        <v>813</v>
      </c>
      <c r="B161" s="211" t="s">
        <v>814</v>
      </c>
      <c r="C161" s="212">
        <v>1321</v>
      </c>
      <c r="D161" s="213">
        <v>864557</v>
      </c>
    </row>
    <row r="162" spans="1:4" ht="12.75" customHeight="1">
      <c r="A162" s="210" t="s">
        <v>815</v>
      </c>
      <c r="B162" s="211" t="s">
        <v>816</v>
      </c>
      <c r="C162" s="212">
        <v>995</v>
      </c>
      <c r="D162" s="213">
        <v>1385099</v>
      </c>
    </row>
    <row r="163" spans="1:4" ht="12.75" customHeight="1">
      <c r="A163" s="210" t="s">
        <v>817</v>
      </c>
      <c r="B163" s="211" t="s">
        <v>818</v>
      </c>
      <c r="C163" s="212">
        <v>1182</v>
      </c>
      <c r="D163" s="213">
        <v>917251</v>
      </c>
    </row>
    <row r="164" spans="1:4" ht="12.75" customHeight="1">
      <c r="A164" s="210" t="s">
        <v>819</v>
      </c>
      <c r="B164" s="211" t="s">
        <v>820</v>
      </c>
      <c r="C164" s="212">
        <v>1335</v>
      </c>
      <c r="D164" s="213">
        <v>3784974</v>
      </c>
    </row>
    <row r="165" spans="1:4" ht="12.75" customHeight="1">
      <c r="A165" s="210" t="s">
        <v>821</v>
      </c>
      <c r="B165" s="211" t="s">
        <v>603</v>
      </c>
      <c r="C165" s="212">
        <v>610</v>
      </c>
      <c r="D165" s="213">
        <v>415231</v>
      </c>
    </row>
    <row r="166" spans="1:4" ht="12.75" customHeight="1">
      <c r="A166" s="210" t="s">
        <v>822</v>
      </c>
      <c r="B166" s="211" t="s">
        <v>823</v>
      </c>
      <c r="C166" s="212">
        <v>127</v>
      </c>
      <c r="D166" s="213">
        <v>71975</v>
      </c>
    </row>
    <row r="167" spans="1:4" ht="12.75" customHeight="1">
      <c r="A167" s="210" t="s">
        <v>824</v>
      </c>
      <c r="B167" s="211" t="s">
        <v>825</v>
      </c>
      <c r="C167" s="212">
        <v>778</v>
      </c>
      <c r="D167" s="213">
        <v>861680</v>
      </c>
    </row>
    <row r="168" spans="1:4" ht="12.75" customHeight="1">
      <c r="A168" s="210" t="s">
        <v>826</v>
      </c>
      <c r="B168" s="211" t="s">
        <v>827</v>
      </c>
      <c r="C168" s="212">
        <v>3801</v>
      </c>
      <c r="D168" s="213">
        <v>6974982</v>
      </c>
    </row>
    <row r="169" spans="1:4" ht="12.75" customHeight="1">
      <c r="A169" s="214">
        <v>57</v>
      </c>
      <c r="B169" s="211" t="s">
        <v>828</v>
      </c>
      <c r="C169" s="212">
        <v>2636</v>
      </c>
      <c r="D169" s="213">
        <v>17368284</v>
      </c>
    </row>
    <row r="170" spans="1:4" ht="12.75" customHeight="1">
      <c r="A170" s="210" t="s">
        <v>829</v>
      </c>
      <c r="B170" s="211" t="s">
        <v>830</v>
      </c>
      <c r="C170" s="212">
        <v>381</v>
      </c>
      <c r="D170" s="213">
        <v>8798166</v>
      </c>
    </row>
    <row r="171" spans="1:4" ht="12.75" customHeight="1">
      <c r="A171" s="210" t="s">
        <v>831</v>
      </c>
      <c r="B171" s="211" t="s">
        <v>832</v>
      </c>
      <c r="C171" s="212">
        <v>252</v>
      </c>
      <c r="D171" s="213">
        <v>1365471</v>
      </c>
    </row>
    <row r="172" spans="1:4" ht="12.75" customHeight="1">
      <c r="A172" s="210" t="s">
        <v>833</v>
      </c>
      <c r="B172" s="211" t="s">
        <v>834</v>
      </c>
      <c r="C172" s="212">
        <v>505</v>
      </c>
      <c r="D172" s="213">
        <v>4001463</v>
      </c>
    </row>
    <row r="173" spans="1:4" ht="12.75" customHeight="1">
      <c r="A173" s="210" t="s">
        <v>835</v>
      </c>
      <c r="B173" s="211" t="s">
        <v>836</v>
      </c>
      <c r="C173" s="212">
        <v>274</v>
      </c>
      <c r="D173" s="213">
        <v>583437</v>
      </c>
    </row>
    <row r="174" spans="1:4" ht="12.75" customHeight="1">
      <c r="A174" s="210" t="s">
        <v>837</v>
      </c>
      <c r="B174" s="211" t="s">
        <v>693</v>
      </c>
      <c r="C174" s="212">
        <v>655</v>
      </c>
      <c r="D174" s="213">
        <v>1992823</v>
      </c>
    </row>
    <row r="175" spans="1:4" ht="12.75" customHeight="1">
      <c r="A175" s="210" t="s">
        <v>838</v>
      </c>
      <c r="B175" s="211" t="s">
        <v>689</v>
      </c>
      <c r="C175" s="212">
        <v>256</v>
      </c>
      <c r="D175" s="213">
        <v>414949</v>
      </c>
    </row>
    <row r="176" spans="1:4" ht="12.75" customHeight="1">
      <c r="A176" s="210" t="s">
        <v>839</v>
      </c>
      <c r="B176" s="211" t="s">
        <v>699</v>
      </c>
      <c r="C176" s="212">
        <v>313</v>
      </c>
      <c r="D176" s="213">
        <v>211975</v>
      </c>
    </row>
    <row r="177" spans="1:4" ht="12.75" customHeight="1">
      <c r="A177" s="214">
        <v>58</v>
      </c>
      <c r="B177" s="211" t="s">
        <v>840</v>
      </c>
      <c r="C177" s="212">
        <v>3340</v>
      </c>
      <c r="D177" s="213">
        <v>10939355</v>
      </c>
    </row>
    <row r="178" spans="1:4" ht="12.75" customHeight="1">
      <c r="A178" s="210" t="s">
        <v>841</v>
      </c>
      <c r="B178" s="211" t="s">
        <v>842</v>
      </c>
      <c r="C178" s="212">
        <v>22</v>
      </c>
      <c r="D178" s="213">
        <v>11926</v>
      </c>
    </row>
    <row r="179" spans="1:4" ht="12.75" customHeight="1">
      <c r="A179" s="210" t="s">
        <v>843</v>
      </c>
      <c r="B179" s="211" t="s">
        <v>844</v>
      </c>
      <c r="C179" s="212">
        <v>169</v>
      </c>
      <c r="D179" s="213">
        <v>1356536</v>
      </c>
    </row>
    <row r="180" spans="1:4" ht="12.75" customHeight="1">
      <c r="A180" s="218" t="s">
        <v>845</v>
      </c>
      <c r="B180" s="219" t="s">
        <v>846</v>
      </c>
      <c r="C180" s="220">
        <v>133</v>
      </c>
      <c r="D180" s="221">
        <v>317041</v>
      </c>
    </row>
    <row r="181" ht="12.75" customHeight="1">
      <c r="A181" s="198" t="s">
        <v>3</v>
      </c>
    </row>
    <row r="182" ht="12.75" customHeight="1">
      <c r="D182" s="200" t="s">
        <v>847</v>
      </c>
    </row>
    <row r="183" spans="1:4" ht="12.75" customHeight="1">
      <c r="A183" s="202"/>
      <c r="B183" s="203"/>
      <c r="C183" s="222" t="s">
        <v>540</v>
      </c>
      <c r="D183" s="205" t="s">
        <v>8</v>
      </c>
    </row>
    <row r="184" spans="1:4" ht="12.75" customHeight="1">
      <c r="A184" s="206"/>
      <c r="B184" s="207" t="s">
        <v>541</v>
      </c>
      <c r="C184" s="223" t="s">
        <v>542</v>
      </c>
      <c r="D184" s="209" t="s">
        <v>543</v>
      </c>
    </row>
    <row r="185" spans="1:4" ht="12.75" customHeight="1">
      <c r="A185" s="210" t="s">
        <v>848</v>
      </c>
      <c r="B185" s="211" t="s">
        <v>849</v>
      </c>
      <c r="C185" s="212">
        <v>79</v>
      </c>
      <c r="D185" s="213">
        <v>68083</v>
      </c>
    </row>
    <row r="186" spans="1:4" ht="12.75" customHeight="1">
      <c r="A186" s="210" t="s">
        <v>850</v>
      </c>
      <c r="B186" s="211" t="s">
        <v>851</v>
      </c>
      <c r="C186" s="212">
        <v>35</v>
      </c>
      <c r="D186" s="213">
        <v>29382</v>
      </c>
    </row>
    <row r="187" spans="1:4" ht="12.75" customHeight="1">
      <c r="A187" s="210" t="s">
        <v>852</v>
      </c>
      <c r="B187" s="211" t="s">
        <v>853</v>
      </c>
      <c r="C187" s="212">
        <v>114</v>
      </c>
      <c r="D187" s="213">
        <v>107688</v>
      </c>
    </row>
    <row r="188" spans="1:4" ht="12.75" customHeight="1">
      <c r="A188" s="210" t="s">
        <v>854</v>
      </c>
      <c r="B188" s="211" t="s">
        <v>855</v>
      </c>
      <c r="C188" s="212">
        <v>9</v>
      </c>
      <c r="D188" s="213">
        <v>3921</v>
      </c>
    </row>
    <row r="189" spans="1:4" ht="12.75" customHeight="1">
      <c r="A189" s="210" t="s">
        <v>856</v>
      </c>
      <c r="B189" s="211" t="s">
        <v>857</v>
      </c>
      <c r="C189" s="212">
        <v>6</v>
      </c>
      <c r="D189" s="213">
        <v>17529</v>
      </c>
    </row>
    <row r="190" spans="1:4" ht="12.75" customHeight="1">
      <c r="A190" s="210" t="s">
        <v>858</v>
      </c>
      <c r="B190" s="211" t="s">
        <v>859</v>
      </c>
      <c r="C190" s="212">
        <v>58</v>
      </c>
      <c r="D190" s="213">
        <v>193557</v>
      </c>
    </row>
    <row r="191" spans="1:4" ht="12.75" customHeight="1">
      <c r="A191" s="210" t="s">
        <v>860</v>
      </c>
      <c r="B191" s="211" t="s">
        <v>740</v>
      </c>
      <c r="C191" s="212">
        <v>333</v>
      </c>
      <c r="D191" s="213">
        <v>733825</v>
      </c>
    </row>
    <row r="192" spans="1:4" ht="12.75" customHeight="1">
      <c r="A192" s="210" t="s">
        <v>861</v>
      </c>
      <c r="B192" s="211" t="s">
        <v>714</v>
      </c>
      <c r="C192" s="212">
        <v>550</v>
      </c>
      <c r="D192" s="213">
        <v>938458</v>
      </c>
    </row>
    <row r="193" spans="1:4" ht="12.75" customHeight="1">
      <c r="A193" s="210" t="s">
        <v>862</v>
      </c>
      <c r="B193" s="211" t="s">
        <v>863</v>
      </c>
      <c r="C193" s="212">
        <v>282</v>
      </c>
      <c r="D193" s="213">
        <v>360243</v>
      </c>
    </row>
    <row r="194" spans="1:4" ht="12.75" customHeight="1">
      <c r="A194" s="210" t="s">
        <v>864</v>
      </c>
      <c r="B194" s="211" t="s">
        <v>695</v>
      </c>
      <c r="C194" s="212">
        <v>899</v>
      </c>
      <c r="D194" s="213">
        <v>4649893</v>
      </c>
    </row>
    <row r="195" spans="1:4" ht="12.75" customHeight="1">
      <c r="A195" s="210" t="s">
        <v>865</v>
      </c>
      <c r="B195" s="211" t="s">
        <v>866</v>
      </c>
      <c r="C195" s="212">
        <v>212</v>
      </c>
      <c r="D195" s="213">
        <v>1128960</v>
      </c>
    </row>
    <row r="196" spans="1:4" ht="12.75" customHeight="1">
      <c r="A196" s="210" t="s">
        <v>867</v>
      </c>
      <c r="B196" s="211" t="s">
        <v>868</v>
      </c>
      <c r="C196" s="212">
        <v>32</v>
      </c>
      <c r="D196" s="213">
        <v>103061</v>
      </c>
    </row>
    <row r="197" spans="1:4" ht="12.75" customHeight="1">
      <c r="A197" s="210" t="s">
        <v>869</v>
      </c>
      <c r="B197" s="211" t="s">
        <v>870</v>
      </c>
      <c r="C197" s="212">
        <v>308</v>
      </c>
      <c r="D197" s="213">
        <v>726510</v>
      </c>
    </row>
    <row r="198" spans="1:4" ht="12.75" customHeight="1">
      <c r="A198" s="210" t="s">
        <v>871</v>
      </c>
      <c r="B198" s="211" t="s">
        <v>724</v>
      </c>
      <c r="C198" s="212">
        <v>99</v>
      </c>
      <c r="D198" s="213">
        <v>192742</v>
      </c>
    </row>
    <row r="199" spans="1:4" ht="12.75" customHeight="1">
      <c r="A199" s="214">
        <v>59</v>
      </c>
      <c r="B199" s="211" t="s">
        <v>872</v>
      </c>
      <c r="C199" s="212">
        <v>14232</v>
      </c>
      <c r="D199" s="213">
        <v>39701715</v>
      </c>
    </row>
    <row r="200" spans="1:4" ht="12.75" customHeight="1">
      <c r="A200" s="210" t="s">
        <v>873</v>
      </c>
      <c r="B200" s="211" t="s">
        <v>726</v>
      </c>
      <c r="C200" s="212">
        <v>834</v>
      </c>
      <c r="D200" s="213">
        <v>3404400</v>
      </c>
    </row>
    <row r="201" spans="1:4" ht="12.75" customHeight="1">
      <c r="A201" s="210" t="s">
        <v>874</v>
      </c>
      <c r="B201" s="211" t="s">
        <v>730</v>
      </c>
      <c r="C201" s="212">
        <v>1165</v>
      </c>
      <c r="D201" s="213">
        <v>1518708</v>
      </c>
    </row>
    <row r="202" spans="1:4" ht="12.75" customHeight="1">
      <c r="A202" s="210" t="s">
        <v>875</v>
      </c>
      <c r="B202" s="211" t="s">
        <v>667</v>
      </c>
      <c r="C202" s="212">
        <v>234</v>
      </c>
      <c r="D202" s="213">
        <v>2949767</v>
      </c>
    </row>
    <row r="203" spans="1:4" ht="12.75" customHeight="1">
      <c r="A203" s="210" t="s">
        <v>876</v>
      </c>
      <c r="B203" s="211" t="s">
        <v>877</v>
      </c>
      <c r="C203" s="212">
        <v>255</v>
      </c>
      <c r="D203" s="213">
        <v>337925</v>
      </c>
    </row>
    <row r="204" spans="1:4" ht="12.75" customHeight="1">
      <c r="A204" s="210" t="s">
        <v>878</v>
      </c>
      <c r="B204" s="211" t="s">
        <v>744</v>
      </c>
      <c r="C204" s="212">
        <v>375</v>
      </c>
      <c r="D204" s="213">
        <v>3288747</v>
      </c>
    </row>
    <row r="205" spans="1:4" ht="12.75" customHeight="1">
      <c r="A205" s="210" t="s">
        <v>879</v>
      </c>
      <c r="B205" s="211" t="s">
        <v>630</v>
      </c>
      <c r="C205" s="212">
        <v>809</v>
      </c>
      <c r="D205" s="213">
        <v>5681098</v>
      </c>
    </row>
    <row r="206" spans="1:4" ht="12.75" customHeight="1">
      <c r="A206" s="210" t="s">
        <v>880</v>
      </c>
      <c r="B206" s="211" t="s">
        <v>634</v>
      </c>
      <c r="C206" s="212">
        <v>781</v>
      </c>
      <c r="D206" s="213">
        <v>2328982</v>
      </c>
    </row>
    <row r="207" spans="1:4" ht="12.75" customHeight="1">
      <c r="A207" s="210" t="s">
        <v>881</v>
      </c>
      <c r="B207" s="211" t="s">
        <v>636</v>
      </c>
      <c r="C207" s="212">
        <v>376</v>
      </c>
      <c r="D207" s="213">
        <v>814808</v>
      </c>
    </row>
    <row r="208" spans="1:4" ht="12.75" customHeight="1">
      <c r="A208" s="210" t="s">
        <v>882</v>
      </c>
      <c r="B208" s="211" t="s">
        <v>883</v>
      </c>
      <c r="C208" s="212">
        <v>31</v>
      </c>
      <c r="D208" s="213">
        <v>70518</v>
      </c>
    </row>
    <row r="209" spans="1:4" ht="12.75" customHeight="1">
      <c r="A209" s="210" t="s">
        <v>884</v>
      </c>
      <c r="B209" s="211" t="s">
        <v>640</v>
      </c>
      <c r="C209" s="212">
        <v>601</v>
      </c>
      <c r="D209" s="213">
        <v>432963</v>
      </c>
    </row>
    <row r="210" spans="1:4" ht="12.75" customHeight="1">
      <c r="A210" s="210" t="s">
        <v>885</v>
      </c>
      <c r="B210" s="211" t="s">
        <v>632</v>
      </c>
      <c r="C210" s="212">
        <v>945</v>
      </c>
      <c r="D210" s="213">
        <v>872189</v>
      </c>
    </row>
    <row r="211" spans="1:4" ht="12.75" customHeight="1">
      <c r="A211" s="210" t="s">
        <v>886</v>
      </c>
      <c r="B211" s="211" t="s">
        <v>887</v>
      </c>
      <c r="C211" s="212">
        <v>280</v>
      </c>
      <c r="D211" s="213">
        <v>1814886</v>
      </c>
    </row>
    <row r="212" spans="1:4" ht="12.75" customHeight="1">
      <c r="A212" s="210" t="s">
        <v>888</v>
      </c>
      <c r="B212" s="211" t="s">
        <v>889</v>
      </c>
      <c r="C212" s="212">
        <v>87</v>
      </c>
      <c r="D212" s="213">
        <v>32159</v>
      </c>
    </row>
    <row r="213" spans="1:4" ht="12.75" customHeight="1">
      <c r="A213" s="210" t="s">
        <v>890</v>
      </c>
      <c r="B213" s="211" t="s">
        <v>754</v>
      </c>
      <c r="C213" s="212">
        <v>629</v>
      </c>
      <c r="D213" s="213">
        <v>1973753</v>
      </c>
    </row>
    <row r="214" spans="1:4" ht="12.75" customHeight="1">
      <c r="A214" s="210" t="s">
        <v>891</v>
      </c>
      <c r="B214" s="211" t="s">
        <v>892</v>
      </c>
      <c r="C214" s="212">
        <v>332</v>
      </c>
      <c r="D214" s="213">
        <v>1179401</v>
      </c>
    </row>
    <row r="215" spans="1:4" ht="12.75" customHeight="1">
      <c r="A215" s="210" t="s">
        <v>893</v>
      </c>
      <c r="B215" s="211" t="s">
        <v>894</v>
      </c>
      <c r="C215" s="212">
        <v>937</v>
      </c>
      <c r="D215" s="213">
        <v>1150526</v>
      </c>
    </row>
    <row r="216" spans="1:4" ht="12.75" customHeight="1">
      <c r="A216" s="210" t="s">
        <v>895</v>
      </c>
      <c r="B216" s="211" t="s">
        <v>746</v>
      </c>
      <c r="C216" s="212">
        <v>423</v>
      </c>
      <c r="D216" s="213">
        <v>1426354</v>
      </c>
    </row>
    <row r="217" spans="1:4" ht="12.75" customHeight="1">
      <c r="A217" s="210" t="s">
        <v>896</v>
      </c>
      <c r="B217" s="211" t="s">
        <v>897</v>
      </c>
      <c r="C217" s="212">
        <v>284</v>
      </c>
      <c r="D217" s="213">
        <v>832499</v>
      </c>
    </row>
    <row r="218" spans="1:4" ht="12.75" customHeight="1">
      <c r="A218" s="210" t="s">
        <v>898</v>
      </c>
      <c r="B218" s="211" t="s">
        <v>899</v>
      </c>
      <c r="C218" s="212">
        <v>112</v>
      </c>
      <c r="D218" s="213">
        <v>480930</v>
      </c>
    </row>
    <row r="219" spans="1:4" ht="12.75" customHeight="1">
      <c r="A219" s="210" t="s">
        <v>900</v>
      </c>
      <c r="B219" s="211" t="s">
        <v>901</v>
      </c>
      <c r="C219" s="212">
        <v>184</v>
      </c>
      <c r="D219" s="213">
        <v>277478</v>
      </c>
    </row>
    <row r="220" spans="1:4" ht="12.75" customHeight="1">
      <c r="A220" s="210" t="s">
        <v>902</v>
      </c>
      <c r="B220" s="211" t="s">
        <v>903</v>
      </c>
      <c r="C220" s="212">
        <v>338</v>
      </c>
      <c r="D220" s="213">
        <v>767093</v>
      </c>
    </row>
    <row r="221" spans="1:4" ht="12.75" customHeight="1">
      <c r="A221" s="210" t="s">
        <v>904</v>
      </c>
      <c r="B221" s="211" t="s">
        <v>905</v>
      </c>
      <c r="C221" s="212">
        <v>26</v>
      </c>
      <c r="D221" s="213">
        <v>20904</v>
      </c>
    </row>
    <row r="222" spans="1:4" ht="12.75" customHeight="1">
      <c r="A222" s="210" t="s">
        <v>906</v>
      </c>
      <c r="B222" s="211" t="s">
        <v>907</v>
      </c>
      <c r="C222" s="212">
        <v>52</v>
      </c>
      <c r="D222" s="213">
        <v>103416</v>
      </c>
    </row>
    <row r="223" spans="1:4" ht="12.75" customHeight="1">
      <c r="A223" s="210" t="s">
        <v>908</v>
      </c>
      <c r="B223" s="211" t="s">
        <v>909</v>
      </c>
      <c r="C223" s="212">
        <v>1936</v>
      </c>
      <c r="D223" s="213">
        <v>1863534</v>
      </c>
    </row>
    <row r="224" spans="1:4" ht="12.75" customHeight="1">
      <c r="A224" s="210" t="s">
        <v>910</v>
      </c>
      <c r="B224" s="211" t="s">
        <v>911</v>
      </c>
      <c r="C224" s="212">
        <v>438</v>
      </c>
      <c r="D224" s="213">
        <v>646375</v>
      </c>
    </row>
    <row r="225" spans="1:4" ht="12.75" customHeight="1">
      <c r="A225" s="210" t="s">
        <v>912</v>
      </c>
      <c r="B225" s="211" t="s">
        <v>913</v>
      </c>
      <c r="C225" s="212">
        <v>246</v>
      </c>
      <c r="D225" s="213">
        <v>1263476</v>
      </c>
    </row>
    <row r="226" spans="1:4" ht="12.75" customHeight="1">
      <c r="A226" s="210" t="s">
        <v>914</v>
      </c>
      <c r="B226" s="211" t="s">
        <v>752</v>
      </c>
      <c r="C226" s="212">
        <v>229</v>
      </c>
      <c r="D226" s="213">
        <v>610354</v>
      </c>
    </row>
    <row r="227" spans="1:4" ht="12.75" customHeight="1">
      <c r="A227" s="210" t="s">
        <v>915</v>
      </c>
      <c r="B227" s="211" t="s">
        <v>916</v>
      </c>
      <c r="C227" s="212">
        <v>59</v>
      </c>
      <c r="D227" s="213">
        <v>454007</v>
      </c>
    </row>
    <row r="228" spans="1:4" ht="12.75" customHeight="1">
      <c r="A228" s="210" t="s">
        <v>917</v>
      </c>
      <c r="B228" s="211" t="s">
        <v>758</v>
      </c>
      <c r="C228" s="212">
        <v>1234</v>
      </c>
      <c r="D228" s="213">
        <v>3104465</v>
      </c>
    </row>
    <row r="229" spans="1:4" ht="12.75" customHeight="1">
      <c r="A229" s="218" t="s">
        <v>918</v>
      </c>
      <c r="B229" s="219" t="s">
        <v>919</v>
      </c>
      <c r="C229" s="220">
        <v>108</v>
      </c>
      <c r="D229" s="221">
        <v>423675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1">
      <selection activeCell="E12" sqref="E11:E12"/>
    </sheetView>
  </sheetViews>
  <sheetFormatPr defaultColWidth="8.796875" defaultRowHeight="14.25"/>
  <cols>
    <col min="1" max="1" width="25.19921875" style="29" customWidth="1"/>
    <col min="2" max="3" width="6.8984375" style="29" customWidth="1"/>
    <col min="4" max="4" width="5.59765625" style="29" customWidth="1"/>
    <col min="5" max="5" width="7.8984375" style="29" customWidth="1"/>
    <col min="6" max="7" width="6.8984375" style="29" customWidth="1"/>
    <col min="8" max="8" width="5.59765625" style="29" customWidth="1"/>
    <col min="9" max="9" width="7.8984375" style="29" customWidth="1"/>
    <col min="10" max="11" width="10.09765625" style="29" customWidth="1"/>
    <col min="12" max="12" width="5.59765625" style="29" customWidth="1"/>
    <col min="13" max="13" width="7.69921875" style="29" customWidth="1"/>
    <col min="14" max="14" width="8.19921875" style="29" customWidth="1"/>
    <col min="15" max="15" width="8.09765625" style="29" customWidth="1"/>
    <col min="16" max="16" width="5.59765625" style="29" customWidth="1"/>
    <col min="17" max="17" width="7.8984375" style="29" customWidth="1"/>
    <col min="18" max="16384" width="9" style="29" customWidth="1"/>
  </cols>
  <sheetData>
    <row r="1" ht="11.25">
      <c r="A1" s="29" t="s">
        <v>920</v>
      </c>
    </row>
    <row r="3" spans="1:17" ht="11.25">
      <c r="A3" s="34"/>
      <c r="B3" s="32" t="s">
        <v>6</v>
      </c>
      <c r="C3" s="33"/>
      <c r="D3" s="33"/>
      <c r="E3" s="33"/>
      <c r="F3" s="32" t="s">
        <v>487</v>
      </c>
      <c r="G3" s="33"/>
      <c r="H3" s="33"/>
      <c r="I3" s="33"/>
      <c r="J3" s="32" t="s">
        <v>488</v>
      </c>
      <c r="K3" s="33"/>
      <c r="L3" s="33"/>
      <c r="M3" s="33"/>
      <c r="N3" s="32" t="s">
        <v>921</v>
      </c>
      <c r="O3" s="33"/>
      <c r="P3" s="33"/>
      <c r="Q3" s="35"/>
    </row>
    <row r="4" spans="1:17" ht="11.25">
      <c r="A4" s="39"/>
      <c r="B4" s="39" t="s">
        <v>535</v>
      </c>
      <c r="C4" s="39" t="s">
        <v>538</v>
      </c>
      <c r="D4" s="41"/>
      <c r="E4" s="41"/>
      <c r="F4" s="39" t="s">
        <v>535</v>
      </c>
      <c r="G4" s="39" t="s">
        <v>538</v>
      </c>
      <c r="H4" s="41"/>
      <c r="I4" s="41"/>
      <c r="J4" s="39" t="s">
        <v>535</v>
      </c>
      <c r="K4" s="39" t="s">
        <v>538</v>
      </c>
      <c r="L4" s="41"/>
      <c r="M4" s="41"/>
      <c r="N4" s="39" t="s">
        <v>535</v>
      </c>
      <c r="O4" s="39" t="s">
        <v>538</v>
      </c>
      <c r="P4" s="41"/>
      <c r="Q4" s="82"/>
    </row>
    <row r="5" spans="1:17" ht="11.25">
      <c r="A5" s="39"/>
      <c r="B5" s="39"/>
      <c r="C5" s="39"/>
      <c r="D5" s="39" t="s">
        <v>468</v>
      </c>
      <c r="E5" s="39" t="s">
        <v>922</v>
      </c>
      <c r="F5" s="39"/>
      <c r="G5" s="39"/>
      <c r="H5" s="39" t="s">
        <v>468</v>
      </c>
      <c r="I5" s="39" t="s">
        <v>922</v>
      </c>
      <c r="J5" s="39"/>
      <c r="K5" s="39"/>
      <c r="L5" s="39" t="s">
        <v>468</v>
      </c>
      <c r="M5" s="39" t="s">
        <v>922</v>
      </c>
      <c r="N5" s="39"/>
      <c r="O5" s="39"/>
      <c r="P5" s="39" t="s">
        <v>468</v>
      </c>
      <c r="Q5" s="43" t="s">
        <v>922</v>
      </c>
    </row>
    <row r="6" spans="1:17" ht="11.25">
      <c r="A6" s="40"/>
      <c r="B6" s="40"/>
      <c r="C6" s="40"/>
      <c r="D6" s="40" t="s">
        <v>470</v>
      </c>
      <c r="E6" s="40" t="s">
        <v>470</v>
      </c>
      <c r="F6" s="40"/>
      <c r="G6" s="40"/>
      <c r="H6" s="40" t="s">
        <v>470</v>
      </c>
      <c r="I6" s="40" t="s">
        <v>470</v>
      </c>
      <c r="J6" s="40"/>
      <c r="K6" s="40"/>
      <c r="L6" s="40" t="s">
        <v>470</v>
      </c>
      <c r="M6" s="40" t="s">
        <v>470</v>
      </c>
      <c r="N6" s="40"/>
      <c r="O6" s="40"/>
      <c r="P6" s="40" t="s">
        <v>470</v>
      </c>
      <c r="Q6" s="47" t="s">
        <v>470</v>
      </c>
    </row>
    <row r="7" spans="1:17" ht="11.25">
      <c r="A7" s="39"/>
      <c r="B7" s="224"/>
      <c r="C7" s="225"/>
      <c r="D7" s="225"/>
      <c r="E7" s="225"/>
      <c r="F7" s="224"/>
      <c r="G7" s="225"/>
      <c r="H7" s="225"/>
      <c r="I7" s="225"/>
      <c r="J7" s="224"/>
      <c r="K7" s="225"/>
      <c r="L7" s="225"/>
      <c r="M7" s="225"/>
      <c r="N7" s="224"/>
      <c r="O7" s="225"/>
      <c r="P7" s="225"/>
      <c r="Q7" s="226"/>
    </row>
    <row r="8" spans="1:17" ht="11.25">
      <c r="A8" s="39" t="s">
        <v>349</v>
      </c>
      <c r="B8" s="224">
        <v>16301</v>
      </c>
      <c r="C8" s="225">
        <v>15255</v>
      </c>
      <c r="D8" s="227">
        <v>100</v>
      </c>
      <c r="E8" s="227">
        <v>-6.416784246365253</v>
      </c>
      <c r="F8" s="224">
        <v>71595</v>
      </c>
      <c r="G8" s="225">
        <v>71184</v>
      </c>
      <c r="H8" s="227">
        <v>100</v>
      </c>
      <c r="I8" s="227">
        <v>-0.5740624345275508</v>
      </c>
      <c r="J8" s="224">
        <v>121203810</v>
      </c>
      <c r="K8" s="225">
        <v>122550646</v>
      </c>
      <c r="L8" s="227">
        <v>100</v>
      </c>
      <c r="M8" s="227">
        <v>1.1112158932957634</v>
      </c>
      <c r="N8" s="224">
        <v>1238507</v>
      </c>
      <c r="O8" s="225">
        <v>1357979</v>
      </c>
      <c r="P8" s="227">
        <v>100</v>
      </c>
      <c r="Q8" s="228">
        <v>9.646453350687562</v>
      </c>
    </row>
    <row r="9" spans="1:17" ht="11.25">
      <c r="A9" s="39"/>
      <c r="B9" s="224"/>
      <c r="C9" s="225"/>
      <c r="D9" s="227" t="s">
        <v>173</v>
      </c>
      <c r="E9" s="227" t="s">
        <v>173</v>
      </c>
      <c r="F9" s="224"/>
      <c r="G9" s="225"/>
      <c r="H9" s="227" t="s">
        <v>173</v>
      </c>
      <c r="I9" s="227" t="s">
        <v>173</v>
      </c>
      <c r="J9" s="224"/>
      <c r="K9" s="225"/>
      <c r="L9" s="227" t="s">
        <v>173</v>
      </c>
      <c r="M9" s="227" t="s">
        <v>173</v>
      </c>
      <c r="N9" s="224"/>
      <c r="O9" s="225"/>
      <c r="P9" s="227" t="s">
        <v>173</v>
      </c>
      <c r="Q9" s="228" t="s">
        <v>173</v>
      </c>
    </row>
    <row r="10" spans="1:17" ht="11.25">
      <c r="A10" s="39" t="s">
        <v>923</v>
      </c>
      <c r="B10" s="224">
        <v>8</v>
      </c>
      <c r="C10" s="225">
        <v>5</v>
      </c>
      <c r="D10" s="227">
        <v>0.03277613897082924</v>
      </c>
      <c r="E10" s="227">
        <v>-37.5</v>
      </c>
      <c r="F10" s="224">
        <v>1775</v>
      </c>
      <c r="G10" s="225">
        <v>1020</v>
      </c>
      <c r="H10" s="227">
        <v>1.4329062710721512</v>
      </c>
      <c r="I10" s="227">
        <v>-42.53521126760563</v>
      </c>
      <c r="J10" s="224">
        <v>5351936</v>
      </c>
      <c r="K10" s="225">
        <v>4460579</v>
      </c>
      <c r="L10" s="227">
        <v>3.639784159114102</v>
      </c>
      <c r="M10" s="227">
        <v>-16.654851627523197</v>
      </c>
      <c r="N10" s="224">
        <v>71107</v>
      </c>
      <c r="O10" s="225">
        <v>56060</v>
      </c>
      <c r="P10" s="227">
        <v>4.128193440399299</v>
      </c>
      <c r="Q10" s="228">
        <v>-21.161067124193117</v>
      </c>
    </row>
    <row r="11" spans="1:17" ht="11.25">
      <c r="A11" s="39" t="s">
        <v>924</v>
      </c>
      <c r="B11" s="224">
        <v>7</v>
      </c>
      <c r="C11" s="225">
        <v>5</v>
      </c>
      <c r="D11" s="227">
        <v>0.03277613897082924</v>
      </c>
      <c r="E11" s="227">
        <v>-28.57142857142857</v>
      </c>
      <c r="F11" s="224">
        <v>1692</v>
      </c>
      <c r="G11" s="225">
        <v>1020</v>
      </c>
      <c r="H11" s="227">
        <v>1.4329062710721512</v>
      </c>
      <c r="I11" s="227">
        <v>-39.71631205673759</v>
      </c>
      <c r="J11" s="224">
        <v>5153196</v>
      </c>
      <c r="K11" s="225">
        <v>4460579</v>
      </c>
      <c r="L11" s="227">
        <v>3.639784159114102</v>
      </c>
      <c r="M11" s="227">
        <v>-13.440532826618664</v>
      </c>
      <c r="N11" s="224">
        <v>69742</v>
      </c>
      <c r="O11" s="225">
        <v>56060</v>
      </c>
      <c r="P11" s="227">
        <v>4.128193440399299</v>
      </c>
      <c r="Q11" s="228">
        <v>-19.618020704883715</v>
      </c>
    </row>
    <row r="12" spans="1:17" ht="11.25">
      <c r="A12" s="39" t="s">
        <v>925</v>
      </c>
      <c r="B12" s="224">
        <v>1</v>
      </c>
      <c r="C12" s="229" t="s">
        <v>61</v>
      </c>
      <c r="D12" s="229" t="s">
        <v>61</v>
      </c>
      <c r="E12" s="229" t="s">
        <v>61</v>
      </c>
      <c r="F12" s="224">
        <v>83</v>
      </c>
      <c r="G12" s="229" t="s">
        <v>61</v>
      </c>
      <c r="H12" s="229" t="s">
        <v>61</v>
      </c>
      <c r="I12" s="229" t="s">
        <v>61</v>
      </c>
      <c r="J12" s="224">
        <v>198740</v>
      </c>
      <c r="K12" s="229" t="s">
        <v>61</v>
      </c>
      <c r="L12" s="229" t="s">
        <v>61</v>
      </c>
      <c r="M12" s="229" t="s">
        <v>61</v>
      </c>
      <c r="N12" s="224">
        <v>1365</v>
      </c>
      <c r="O12" s="229" t="s">
        <v>61</v>
      </c>
      <c r="P12" s="229" t="s">
        <v>61</v>
      </c>
      <c r="Q12" s="230" t="s">
        <v>61</v>
      </c>
    </row>
    <row r="13" spans="1:17" ht="11.25">
      <c r="A13" s="39"/>
      <c r="B13" s="224"/>
      <c r="C13" s="225"/>
      <c r="D13" s="227" t="s">
        <v>173</v>
      </c>
      <c r="E13" s="227" t="s">
        <v>173</v>
      </c>
      <c r="F13" s="224"/>
      <c r="G13" s="225"/>
      <c r="H13" s="227" t="s">
        <v>173</v>
      </c>
      <c r="I13" s="227" t="s">
        <v>173</v>
      </c>
      <c r="J13" s="224"/>
      <c r="K13" s="225"/>
      <c r="L13" s="227" t="s">
        <v>173</v>
      </c>
      <c r="M13" s="227" t="s">
        <v>173</v>
      </c>
      <c r="N13" s="224"/>
      <c r="O13" s="225"/>
      <c r="P13" s="227" t="s">
        <v>173</v>
      </c>
      <c r="Q13" s="228" t="s">
        <v>173</v>
      </c>
    </row>
    <row r="14" spans="1:17" ht="11.25">
      <c r="A14" s="39" t="s">
        <v>926</v>
      </c>
      <c r="B14" s="224">
        <v>18</v>
      </c>
      <c r="C14" s="225">
        <v>19</v>
      </c>
      <c r="D14" s="227">
        <v>0.1245493280891511</v>
      </c>
      <c r="E14" s="227">
        <v>5.555555555555555</v>
      </c>
      <c r="F14" s="224">
        <v>2471</v>
      </c>
      <c r="G14" s="225">
        <v>2409</v>
      </c>
      <c r="H14" s="227">
        <v>3.384187457855698</v>
      </c>
      <c r="I14" s="227">
        <v>-2.5091056252529342</v>
      </c>
      <c r="J14" s="224">
        <v>8077789</v>
      </c>
      <c r="K14" s="225">
        <v>8273341</v>
      </c>
      <c r="L14" s="227">
        <v>6.7509566616238</v>
      </c>
      <c r="M14" s="227">
        <v>2.420860460702799</v>
      </c>
      <c r="N14" s="224">
        <v>131922</v>
      </c>
      <c r="O14" s="225">
        <v>171488</v>
      </c>
      <c r="P14" s="227">
        <v>12.62817760804843</v>
      </c>
      <c r="Q14" s="228">
        <v>29.991964948985007</v>
      </c>
    </row>
    <row r="15" spans="1:17" ht="11.25">
      <c r="A15" s="39" t="s">
        <v>927</v>
      </c>
      <c r="B15" s="224">
        <v>15</v>
      </c>
      <c r="C15" s="225">
        <v>19</v>
      </c>
      <c r="D15" s="227">
        <v>0.1245493280891511</v>
      </c>
      <c r="E15" s="227">
        <v>26.666666666666668</v>
      </c>
      <c r="F15" s="224">
        <v>2296</v>
      </c>
      <c r="G15" s="225">
        <v>2409</v>
      </c>
      <c r="H15" s="227">
        <v>3.384187457855698</v>
      </c>
      <c r="I15" s="227">
        <v>4.921602787456446</v>
      </c>
      <c r="J15" s="224">
        <v>7628115</v>
      </c>
      <c r="K15" s="225">
        <v>8273341</v>
      </c>
      <c r="L15" s="227">
        <v>6.7509566616238</v>
      </c>
      <c r="M15" s="227">
        <v>8.45852481248644</v>
      </c>
      <c r="N15" s="224">
        <v>124498</v>
      </c>
      <c r="O15" s="225">
        <v>171488</v>
      </c>
      <c r="P15" s="227">
        <v>12.62817760804843</v>
      </c>
      <c r="Q15" s="228">
        <v>37.74357821009173</v>
      </c>
    </row>
    <row r="16" spans="1:17" ht="11.25">
      <c r="A16" s="39" t="s">
        <v>928</v>
      </c>
      <c r="B16" s="224">
        <v>3</v>
      </c>
      <c r="C16" s="229" t="s">
        <v>61</v>
      </c>
      <c r="D16" s="229" t="s">
        <v>61</v>
      </c>
      <c r="E16" s="229" t="s">
        <v>61</v>
      </c>
      <c r="F16" s="224">
        <v>175</v>
      </c>
      <c r="G16" s="229" t="s">
        <v>61</v>
      </c>
      <c r="H16" s="229" t="s">
        <v>61</v>
      </c>
      <c r="I16" s="229" t="s">
        <v>61</v>
      </c>
      <c r="J16" s="224">
        <v>449674</v>
      </c>
      <c r="K16" s="229" t="s">
        <v>61</v>
      </c>
      <c r="L16" s="229" t="s">
        <v>61</v>
      </c>
      <c r="M16" s="229" t="s">
        <v>61</v>
      </c>
      <c r="N16" s="224">
        <v>7424</v>
      </c>
      <c r="O16" s="229" t="s">
        <v>61</v>
      </c>
      <c r="P16" s="229" t="s">
        <v>61</v>
      </c>
      <c r="Q16" s="230" t="s">
        <v>61</v>
      </c>
    </row>
    <row r="17" spans="1:17" ht="11.25">
      <c r="A17" s="39"/>
      <c r="B17" s="224"/>
      <c r="C17" s="225"/>
      <c r="D17" s="227" t="s">
        <v>173</v>
      </c>
      <c r="E17" s="227" t="s">
        <v>173</v>
      </c>
      <c r="F17" s="224"/>
      <c r="G17" s="225"/>
      <c r="H17" s="227" t="s">
        <v>173</v>
      </c>
      <c r="I17" s="227" t="s">
        <v>173</v>
      </c>
      <c r="J17" s="224"/>
      <c r="K17" s="225"/>
      <c r="L17" s="227" t="s">
        <v>173</v>
      </c>
      <c r="M17" s="227" t="s">
        <v>173</v>
      </c>
      <c r="N17" s="224"/>
      <c r="O17" s="225"/>
      <c r="P17" s="227" t="s">
        <v>173</v>
      </c>
      <c r="Q17" s="228" t="s">
        <v>173</v>
      </c>
    </row>
    <row r="18" spans="1:17" ht="11.25">
      <c r="A18" s="39" t="s">
        <v>929</v>
      </c>
      <c r="B18" s="224">
        <v>277</v>
      </c>
      <c r="C18" s="225">
        <v>350</v>
      </c>
      <c r="D18" s="227">
        <v>2.2943297279580466</v>
      </c>
      <c r="E18" s="227">
        <v>26.353790613718413</v>
      </c>
      <c r="F18" s="224">
        <v>5977</v>
      </c>
      <c r="G18" s="225">
        <v>7583</v>
      </c>
      <c r="H18" s="227">
        <v>10.652674758372669</v>
      </c>
      <c r="I18" s="227">
        <v>26.869667057052034</v>
      </c>
      <c r="J18" s="224">
        <v>14369193</v>
      </c>
      <c r="K18" s="225">
        <v>17705929</v>
      </c>
      <c r="L18" s="227">
        <v>14.447846321430244</v>
      </c>
      <c r="M18" s="227">
        <v>23.2214571827381</v>
      </c>
      <c r="N18" s="224">
        <v>165241</v>
      </c>
      <c r="O18" s="225">
        <v>227601</v>
      </c>
      <c r="P18" s="227">
        <v>16.76027390703391</v>
      </c>
      <c r="Q18" s="228">
        <v>37.738817847870685</v>
      </c>
    </row>
    <row r="19" spans="1:17" ht="11.25">
      <c r="A19" s="39" t="s">
        <v>930</v>
      </c>
      <c r="B19" s="224">
        <v>20</v>
      </c>
      <c r="C19" s="225">
        <v>38</v>
      </c>
      <c r="D19" s="227">
        <v>0.2490986561783022</v>
      </c>
      <c r="E19" s="227">
        <v>90</v>
      </c>
      <c r="F19" s="224">
        <v>143</v>
      </c>
      <c r="G19" s="225">
        <v>269</v>
      </c>
      <c r="H19" s="227">
        <v>0.37789390874353784</v>
      </c>
      <c r="I19" s="227">
        <v>88.11188811188812</v>
      </c>
      <c r="J19" s="224">
        <v>314818</v>
      </c>
      <c r="K19" s="225">
        <v>640865</v>
      </c>
      <c r="L19" s="227">
        <v>0.5229388998896016</v>
      </c>
      <c r="M19" s="227">
        <v>103.56682273567586</v>
      </c>
      <c r="N19" s="224">
        <v>8435</v>
      </c>
      <c r="O19" s="225">
        <v>17295</v>
      </c>
      <c r="P19" s="227">
        <v>1.2735837593953958</v>
      </c>
      <c r="Q19" s="228">
        <v>105.0385299347955</v>
      </c>
    </row>
    <row r="20" spans="1:17" ht="11.25">
      <c r="A20" s="39" t="s">
        <v>931</v>
      </c>
      <c r="B20" s="224">
        <v>221</v>
      </c>
      <c r="C20" s="225">
        <v>238</v>
      </c>
      <c r="D20" s="227">
        <v>1.5601442150114715</v>
      </c>
      <c r="E20" s="227">
        <v>7.6923076923076925</v>
      </c>
      <c r="F20" s="224">
        <v>5289</v>
      </c>
      <c r="G20" s="225">
        <v>6231</v>
      </c>
      <c r="H20" s="227">
        <v>8.753371544167228</v>
      </c>
      <c r="I20" s="227">
        <v>17.81055019852524</v>
      </c>
      <c r="J20" s="224">
        <v>11894928</v>
      </c>
      <c r="K20" s="225">
        <v>14296548</v>
      </c>
      <c r="L20" s="227">
        <v>11.665828346592313</v>
      </c>
      <c r="M20" s="227">
        <v>20.19028614548991</v>
      </c>
      <c r="N20" s="224">
        <v>111461</v>
      </c>
      <c r="O20" s="225">
        <v>151607</v>
      </c>
      <c r="P20" s="227">
        <v>11.164163805184026</v>
      </c>
      <c r="Q20" s="228">
        <v>36.01797938292318</v>
      </c>
    </row>
    <row r="21" spans="1:17" ht="11.25">
      <c r="A21" s="39" t="s">
        <v>932</v>
      </c>
      <c r="B21" s="224">
        <v>36</v>
      </c>
      <c r="C21" s="225">
        <v>74</v>
      </c>
      <c r="D21" s="227">
        <v>0.4850868567682727</v>
      </c>
      <c r="E21" s="227">
        <v>105.55555555555556</v>
      </c>
      <c r="F21" s="224">
        <v>545</v>
      </c>
      <c r="G21" s="225">
        <v>1083</v>
      </c>
      <c r="H21" s="227">
        <v>1.5214093054619016</v>
      </c>
      <c r="I21" s="227">
        <v>98.71559633027523</v>
      </c>
      <c r="J21" s="224">
        <v>2159447</v>
      </c>
      <c r="K21" s="225">
        <v>2768516</v>
      </c>
      <c r="L21" s="227">
        <v>2.2590790749483283</v>
      </c>
      <c r="M21" s="227">
        <v>28.20485985532407</v>
      </c>
      <c r="N21" s="224">
        <v>45345</v>
      </c>
      <c r="O21" s="225">
        <v>58699</v>
      </c>
      <c r="P21" s="227">
        <v>4.322526342454486</v>
      </c>
      <c r="Q21" s="228">
        <v>29.44977395523211</v>
      </c>
    </row>
    <row r="22" spans="1:17" ht="11.25">
      <c r="A22" s="39"/>
      <c r="B22" s="224"/>
      <c r="C22" s="225"/>
      <c r="D22" s="227" t="s">
        <v>173</v>
      </c>
      <c r="E22" s="227" t="s">
        <v>173</v>
      </c>
      <c r="F22" s="224"/>
      <c r="G22" s="225"/>
      <c r="H22" s="227" t="s">
        <v>173</v>
      </c>
      <c r="I22" s="227" t="s">
        <v>173</v>
      </c>
      <c r="J22" s="224"/>
      <c r="K22" s="225"/>
      <c r="L22" s="227" t="s">
        <v>173</v>
      </c>
      <c r="M22" s="227" t="s">
        <v>173</v>
      </c>
      <c r="N22" s="224"/>
      <c r="O22" s="225"/>
      <c r="P22" s="227" t="s">
        <v>173</v>
      </c>
      <c r="Q22" s="228" t="s">
        <v>173</v>
      </c>
    </row>
    <row r="23" spans="1:17" ht="11.25">
      <c r="A23" s="39" t="s">
        <v>933</v>
      </c>
      <c r="B23" s="224">
        <v>166</v>
      </c>
      <c r="C23" s="225">
        <v>273</v>
      </c>
      <c r="D23" s="227">
        <v>1.7895771878072761</v>
      </c>
      <c r="E23" s="227">
        <v>64.45783132530121</v>
      </c>
      <c r="F23" s="224">
        <v>1078</v>
      </c>
      <c r="G23" s="225">
        <v>2799</v>
      </c>
      <c r="H23" s="227">
        <v>3.932063385030344</v>
      </c>
      <c r="I23" s="227">
        <v>159.64749536178107</v>
      </c>
      <c r="J23" s="224">
        <v>1605326</v>
      </c>
      <c r="K23" s="225">
        <v>2886651</v>
      </c>
      <c r="L23" s="227">
        <v>2.3554759556306215</v>
      </c>
      <c r="M23" s="227">
        <v>79.81712125761372</v>
      </c>
      <c r="N23" s="224">
        <v>15981</v>
      </c>
      <c r="O23" s="225">
        <v>27139</v>
      </c>
      <c r="P23" s="227">
        <v>1.998484512647103</v>
      </c>
      <c r="Q23" s="228">
        <v>69.82041173894</v>
      </c>
    </row>
    <row r="24" spans="1:17" ht="11.25">
      <c r="A24" s="39" t="s">
        <v>934</v>
      </c>
      <c r="B24" s="224">
        <v>43</v>
      </c>
      <c r="C24" s="225">
        <v>127</v>
      </c>
      <c r="D24" s="227">
        <v>0.8325139298590627</v>
      </c>
      <c r="E24" s="227">
        <v>195.3488372093023</v>
      </c>
      <c r="F24" s="224">
        <v>491</v>
      </c>
      <c r="G24" s="225">
        <v>1907</v>
      </c>
      <c r="H24" s="227">
        <v>2.678972802877051</v>
      </c>
      <c r="I24" s="227">
        <v>288.3910386965377</v>
      </c>
      <c r="J24" s="224">
        <v>531975</v>
      </c>
      <c r="K24" s="225">
        <v>1630179</v>
      </c>
      <c r="L24" s="227">
        <v>1.3302084103253116</v>
      </c>
      <c r="M24" s="227">
        <v>206.4390243902439</v>
      </c>
      <c r="N24" s="224">
        <v>5050</v>
      </c>
      <c r="O24" s="225">
        <v>14138</v>
      </c>
      <c r="P24" s="227">
        <v>1.0411059375734086</v>
      </c>
      <c r="Q24" s="228">
        <v>179.96039603960398</v>
      </c>
    </row>
    <row r="25" spans="1:17" ht="11.25">
      <c r="A25" s="39"/>
      <c r="B25" s="224"/>
      <c r="C25" s="225"/>
      <c r="D25" s="227" t="s">
        <v>173</v>
      </c>
      <c r="E25" s="227" t="s">
        <v>173</v>
      </c>
      <c r="F25" s="224"/>
      <c r="G25" s="225"/>
      <c r="H25" s="227" t="s">
        <v>173</v>
      </c>
      <c r="I25" s="227" t="s">
        <v>173</v>
      </c>
      <c r="J25" s="224"/>
      <c r="K25" s="225"/>
      <c r="L25" s="227" t="s">
        <v>173</v>
      </c>
      <c r="M25" s="227" t="s">
        <v>173</v>
      </c>
      <c r="N25" s="224"/>
      <c r="O25" s="225"/>
      <c r="P25" s="227" t="s">
        <v>173</v>
      </c>
      <c r="Q25" s="228" t="s">
        <v>173</v>
      </c>
    </row>
    <row r="26" spans="1:17" ht="11.25">
      <c r="A26" s="39" t="s">
        <v>935</v>
      </c>
      <c r="B26" s="224">
        <v>637</v>
      </c>
      <c r="C26" s="225">
        <v>734</v>
      </c>
      <c r="D26" s="227">
        <v>4.811537200917733</v>
      </c>
      <c r="E26" s="227">
        <v>15.2276295133438</v>
      </c>
      <c r="F26" s="224">
        <v>3139</v>
      </c>
      <c r="G26" s="225">
        <v>3253</v>
      </c>
      <c r="H26" s="227">
        <v>4.5698471566644185</v>
      </c>
      <c r="I26" s="227">
        <v>3.6317298502707867</v>
      </c>
      <c r="J26" s="224">
        <v>6036679</v>
      </c>
      <c r="K26" s="225">
        <v>6259794</v>
      </c>
      <c r="L26" s="227">
        <v>5.107924114900218</v>
      </c>
      <c r="M26" s="227">
        <v>3.695989135748315</v>
      </c>
      <c r="N26" s="224">
        <v>79528</v>
      </c>
      <c r="O26" s="225">
        <v>91764</v>
      </c>
      <c r="P26" s="227">
        <v>6.757394628341086</v>
      </c>
      <c r="Q26" s="228">
        <v>15.385776078865304</v>
      </c>
    </row>
    <row r="27" spans="1:17" ht="11.25">
      <c r="A27" s="39" t="s">
        <v>936</v>
      </c>
      <c r="B27" s="224">
        <v>7</v>
      </c>
      <c r="C27" s="225">
        <v>2</v>
      </c>
      <c r="D27" s="227">
        <v>0.013110455588331694</v>
      </c>
      <c r="E27" s="227">
        <v>-71.42857142857143</v>
      </c>
      <c r="F27" s="224">
        <v>143</v>
      </c>
      <c r="G27" s="225">
        <v>25</v>
      </c>
      <c r="H27" s="227">
        <v>0.03512025174196448</v>
      </c>
      <c r="I27" s="227">
        <v>-82.51748251748252</v>
      </c>
      <c r="J27" s="224">
        <v>385768</v>
      </c>
      <c r="K27" s="225">
        <v>63015</v>
      </c>
      <c r="L27" s="227">
        <v>0.051419557592540154</v>
      </c>
      <c r="M27" s="227">
        <v>-83.66505257045685</v>
      </c>
      <c r="N27" s="224">
        <v>7922</v>
      </c>
      <c r="O27" s="225">
        <v>2401</v>
      </c>
      <c r="P27" s="227">
        <v>0.1768068578380078</v>
      </c>
      <c r="Q27" s="228">
        <v>-69.691996970462</v>
      </c>
    </row>
    <row r="28" spans="1:17" ht="11.25">
      <c r="A28" s="39"/>
      <c r="B28" s="224"/>
      <c r="C28" s="225"/>
      <c r="D28" s="227" t="s">
        <v>173</v>
      </c>
      <c r="E28" s="227" t="s">
        <v>173</v>
      </c>
      <c r="F28" s="224"/>
      <c r="G28" s="225"/>
      <c r="H28" s="227" t="s">
        <v>173</v>
      </c>
      <c r="I28" s="227" t="s">
        <v>173</v>
      </c>
      <c r="J28" s="224"/>
      <c r="K28" s="225"/>
      <c r="L28" s="227" t="s">
        <v>173</v>
      </c>
      <c r="M28" s="227" t="s">
        <v>173</v>
      </c>
      <c r="N28" s="224"/>
      <c r="O28" s="225"/>
      <c r="P28" s="227" t="s">
        <v>173</v>
      </c>
      <c r="Q28" s="228" t="s">
        <v>173</v>
      </c>
    </row>
    <row r="29" spans="1:17" ht="11.25">
      <c r="A29" s="39" t="s">
        <v>937</v>
      </c>
      <c r="B29" s="224">
        <v>9885</v>
      </c>
      <c r="C29" s="225">
        <v>8934</v>
      </c>
      <c r="D29" s="227">
        <v>58.564405113077676</v>
      </c>
      <c r="E29" s="227">
        <v>-9.620637329286797</v>
      </c>
      <c r="F29" s="224">
        <v>38467</v>
      </c>
      <c r="G29" s="225">
        <v>36046</v>
      </c>
      <c r="H29" s="227">
        <v>50.63778377163407</v>
      </c>
      <c r="I29" s="227">
        <v>-6.293706293706294</v>
      </c>
      <c r="J29" s="224">
        <v>50831095</v>
      </c>
      <c r="K29" s="225">
        <v>48295512</v>
      </c>
      <c r="L29" s="227">
        <v>39.40861478608607</v>
      </c>
      <c r="M29" s="227">
        <v>-4.988251777775002</v>
      </c>
      <c r="N29" s="224">
        <v>454889</v>
      </c>
      <c r="O29" s="225">
        <v>411401</v>
      </c>
      <c r="P29" s="227">
        <v>30.295092928535716</v>
      </c>
      <c r="Q29" s="228">
        <v>-9.560134450382401</v>
      </c>
    </row>
    <row r="30" spans="1:17" ht="11.25">
      <c r="A30" s="39" t="s">
        <v>938</v>
      </c>
      <c r="B30" s="224">
        <v>1139</v>
      </c>
      <c r="C30" s="225">
        <v>980</v>
      </c>
      <c r="D30" s="227">
        <v>6.424123238282531</v>
      </c>
      <c r="E30" s="227">
        <v>-13.95961369622476</v>
      </c>
      <c r="F30" s="224">
        <v>3541</v>
      </c>
      <c r="G30" s="225">
        <v>2850</v>
      </c>
      <c r="H30" s="227">
        <v>4.003708698583951</v>
      </c>
      <c r="I30" s="227">
        <v>-19.514261508048573</v>
      </c>
      <c r="J30" s="224">
        <v>5308202</v>
      </c>
      <c r="K30" s="225">
        <v>4343454</v>
      </c>
      <c r="L30" s="227">
        <v>3.5442114274942296</v>
      </c>
      <c r="M30" s="227">
        <v>-18.174666299436232</v>
      </c>
      <c r="N30" s="224">
        <v>76304</v>
      </c>
      <c r="O30" s="225">
        <v>63688</v>
      </c>
      <c r="P30" s="227">
        <v>4.689910521443999</v>
      </c>
      <c r="Q30" s="228">
        <v>-16.533864541832667</v>
      </c>
    </row>
    <row r="31" spans="1:17" ht="11.25">
      <c r="A31" s="39" t="s">
        <v>939</v>
      </c>
      <c r="B31" s="224">
        <v>2727</v>
      </c>
      <c r="C31" s="225">
        <v>2465</v>
      </c>
      <c r="D31" s="227">
        <v>16.158636512618813</v>
      </c>
      <c r="E31" s="227">
        <v>-9.607627429409607</v>
      </c>
      <c r="F31" s="224">
        <v>9992</v>
      </c>
      <c r="G31" s="225">
        <v>9687</v>
      </c>
      <c r="H31" s="227">
        <v>13.608395144976399</v>
      </c>
      <c r="I31" s="227">
        <v>-3.0524419535628504</v>
      </c>
      <c r="J31" s="224">
        <v>8625175</v>
      </c>
      <c r="K31" s="225">
        <v>7874027</v>
      </c>
      <c r="L31" s="227">
        <v>6.425120761909326</v>
      </c>
      <c r="M31" s="227">
        <v>-8.708785618842516</v>
      </c>
      <c r="N31" s="224">
        <v>84443</v>
      </c>
      <c r="O31" s="225">
        <v>74940</v>
      </c>
      <c r="P31" s="227">
        <v>5.518494763173805</v>
      </c>
      <c r="Q31" s="228">
        <v>-11.253745129850905</v>
      </c>
    </row>
    <row r="32" spans="1:17" ht="11.25">
      <c r="A32" s="39" t="s">
        <v>940</v>
      </c>
      <c r="B32" s="224">
        <v>6019</v>
      </c>
      <c r="C32" s="225">
        <v>5489</v>
      </c>
      <c r="D32" s="227">
        <v>35.98164536217634</v>
      </c>
      <c r="E32" s="227">
        <v>-8.80544941020103</v>
      </c>
      <c r="F32" s="224">
        <v>24934</v>
      </c>
      <c r="G32" s="225">
        <v>23509</v>
      </c>
      <c r="H32" s="227">
        <v>33.02567992807373</v>
      </c>
      <c r="I32" s="227">
        <v>-5.715087831876153</v>
      </c>
      <c r="J32" s="224">
        <v>36897718</v>
      </c>
      <c r="K32" s="225">
        <v>36078031</v>
      </c>
      <c r="L32" s="227">
        <v>29.43928259668252</v>
      </c>
      <c r="M32" s="227">
        <v>-2.221511368264021</v>
      </c>
      <c r="N32" s="224">
        <v>294142</v>
      </c>
      <c r="O32" s="225">
        <v>272773</v>
      </c>
      <c r="P32" s="227">
        <v>20.086687643917912</v>
      </c>
      <c r="Q32" s="228">
        <v>-7.264858469718708</v>
      </c>
    </row>
    <row r="33" spans="1:17" ht="11.25">
      <c r="A33" s="39"/>
      <c r="B33" s="224"/>
      <c r="C33" s="225"/>
      <c r="D33" s="227" t="s">
        <v>173</v>
      </c>
      <c r="E33" s="227" t="s">
        <v>173</v>
      </c>
      <c r="F33" s="224"/>
      <c r="G33" s="225"/>
      <c r="H33" s="227" t="s">
        <v>173</v>
      </c>
      <c r="I33" s="227" t="s">
        <v>173</v>
      </c>
      <c r="J33" s="224"/>
      <c r="K33" s="225"/>
      <c r="L33" s="227" t="s">
        <v>173</v>
      </c>
      <c r="M33" s="227" t="s">
        <v>173</v>
      </c>
      <c r="N33" s="224"/>
      <c r="O33" s="225"/>
      <c r="P33" s="227" t="s">
        <v>173</v>
      </c>
      <c r="Q33" s="228" t="s">
        <v>173</v>
      </c>
    </row>
    <row r="34" spans="1:17" ht="11.25">
      <c r="A34" s="39" t="s">
        <v>941</v>
      </c>
      <c r="B34" s="224">
        <v>5283</v>
      </c>
      <c r="C34" s="225">
        <v>4916</v>
      </c>
      <c r="D34" s="227">
        <v>32.225499836119305</v>
      </c>
      <c r="E34" s="227">
        <v>-6.9468105243233005</v>
      </c>
      <c r="F34" s="224">
        <v>18574</v>
      </c>
      <c r="G34" s="225">
        <v>18005</v>
      </c>
      <c r="H34" s="227">
        <v>25.29360530456282</v>
      </c>
      <c r="I34" s="227">
        <v>-3.0634219877247766</v>
      </c>
      <c r="J34" s="224">
        <v>34728289</v>
      </c>
      <c r="K34" s="225">
        <v>34557295</v>
      </c>
      <c r="L34" s="227">
        <v>28.198378489167652</v>
      </c>
      <c r="M34" s="227">
        <v>-0.49237669036905335</v>
      </c>
      <c r="N34" s="224">
        <v>316203</v>
      </c>
      <c r="O34" s="225">
        <v>370878</v>
      </c>
      <c r="P34" s="227">
        <v>27.311026164616685</v>
      </c>
      <c r="Q34" s="228">
        <v>17.2911072949972</v>
      </c>
    </row>
    <row r="35" spans="1:17" ht="11.25">
      <c r="A35" s="39" t="s">
        <v>942</v>
      </c>
      <c r="B35" s="224">
        <v>628</v>
      </c>
      <c r="C35" s="225">
        <v>617</v>
      </c>
      <c r="D35" s="227">
        <v>4.044575549000328</v>
      </c>
      <c r="E35" s="227">
        <v>-1.7515923566878981</v>
      </c>
      <c r="F35" s="224">
        <v>2081</v>
      </c>
      <c r="G35" s="225">
        <v>2091</v>
      </c>
      <c r="H35" s="227">
        <v>2.9374578556979096</v>
      </c>
      <c r="I35" s="227">
        <v>0.4805382027871216</v>
      </c>
      <c r="J35" s="224">
        <v>3091366</v>
      </c>
      <c r="K35" s="225">
        <v>3052403</v>
      </c>
      <c r="L35" s="227">
        <v>2.490727792654802</v>
      </c>
      <c r="M35" s="227">
        <v>-1.2603813330417686</v>
      </c>
      <c r="N35" s="224">
        <v>57695</v>
      </c>
      <c r="O35" s="225">
        <v>58674</v>
      </c>
      <c r="P35" s="227">
        <v>4.32068537142327</v>
      </c>
      <c r="Q35" s="228">
        <v>1.6968541468064824</v>
      </c>
    </row>
    <row r="36" spans="1:17" ht="11.25">
      <c r="A36" s="39" t="s">
        <v>943</v>
      </c>
      <c r="B36" s="224">
        <v>2597</v>
      </c>
      <c r="C36" s="225">
        <v>2255</v>
      </c>
      <c r="D36" s="227">
        <v>14.782038675843987</v>
      </c>
      <c r="E36" s="227">
        <v>-13.169041201386214</v>
      </c>
      <c r="F36" s="224">
        <v>7056</v>
      </c>
      <c r="G36" s="225">
        <v>6425</v>
      </c>
      <c r="H36" s="227">
        <v>9.025904697684874</v>
      </c>
      <c r="I36" s="227">
        <v>-8.942743764172336</v>
      </c>
      <c r="J36" s="224">
        <v>10010712</v>
      </c>
      <c r="K36" s="225">
        <v>8358340</v>
      </c>
      <c r="L36" s="227">
        <v>6.820314925145316</v>
      </c>
      <c r="M36" s="227">
        <v>-16.50603873131102</v>
      </c>
      <c r="N36" s="224">
        <v>121750</v>
      </c>
      <c r="O36" s="225">
        <v>106012</v>
      </c>
      <c r="P36" s="227">
        <v>7.806600838451846</v>
      </c>
      <c r="Q36" s="228">
        <v>-12.926488706365502</v>
      </c>
    </row>
    <row r="37" spans="1:17" ht="11.25">
      <c r="A37" s="39" t="s">
        <v>944</v>
      </c>
      <c r="B37" s="224">
        <v>2058</v>
      </c>
      <c r="C37" s="225">
        <v>2044</v>
      </c>
      <c r="D37" s="227">
        <v>13.398885611274991</v>
      </c>
      <c r="E37" s="227">
        <v>-0.6802721088435374</v>
      </c>
      <c r="F37" s="224">
        <v>9437</v>
      </c>
      <c r="G37" s="225">
        <v>9489</v>
      </c>
      <c r="H37" s="227">
        <v>13.330242751180041</v>
      </c>
      <c r="I37" s="227">
        <v>0.5510225707322242</v>
      </c>
      <c r="J37" s="224">
        <v>21626211</v>
      </c>
      <c r="K37" s="225">
        <v>23146552</v>
      </c>
      <c r="L37" s="227">
        <v>18.887335771367535</v>
      </c>
      <c r="M37" s="227">
        <v>7.0300849279607975</v>
      </c>
      <c r="N37" s="224">
        <v>136758</v>
      </c>
      <c r="O37" s="225">
        <v>206192</v>
      </c>
      <c r="P37" s="227">
        <v>15.183739954741569</v>
      </c>
      <c r="Q37" s="228">
        <v>50.77143567469544</v>
      </c>
    </row>
    <row r="38" spans="1:17" ht="11.25">
      <c r="A38" s="39"/>
      <c r="B38" s="224"/>
      <c r="C38" s="225"/>
      <c r="D38" s="227" t="s">
        <v>173</v>
      </c>
      <c r="E38" s="227" t="s">
        <v>173</v>
      </c>
      <c r="F38" s="224"/>
      <c r="G38" s="225"/>
      <c r="H38" s="227" t="s">
        <v>173</v>
      </c>
      <c r="I38" s="227" t="s">
        <v>173</v>
      </c>
      <c r="J38" s="224"/>
      <c r="K38" s="225"/>
      <c r="L38" s="227" t="s">
        <v>173</v>
      </c>
      <c r="M38" s="227" t="s">
        <v>173</v>
      </c>
      <c r="N38" s="224"/>
      <c r="O38" s="225"/>
      <c r="P38" s="227" t="s">
        <v>173</v>
      </c>
      <c r="Q38" s="228" t="s">
        <v>173</v>
      </c>
    </row>
    <row r="39" spans="1:17" ht="11.25">
      <c r="A39" s="39" t="s">
        <v>945</v>
      </c>
      <c r="B39" s="224">
        <v>27</v>
      </c>
      <c r="C39" s="225">
        <v>24</v>
      </c>
      <c r="D39" s="227">
        <v>0.15732546705998035</v>
      </c>
      <c r="E39" s="227">
        <v>-11.11111111111111</v>
      </c>
      <c r="F39" s="224">
        <v>114</v>
      </c>
      <c r="G39" s="225">
        <v>69</v>
      </c>
      <c r="H39" s="227">
        <v>0.09693189480782198</v>
      </c>
      <c r="I39" s="227">
        <v>-39.473684210526315</v>
      </c>
      <c r="J39" s="224">
        <v>203503</v>
      </c>
      <c r="K39" s="225">
        <v>111545</v>
      </c>
      <c r="L39" s="227">
        <v>0.09101951204728859</v>
      </c>
      <c r="M39" s="227">
        <v>-45.18754023282212</v>
      </c>
      <c r="N39" s="224">
        <v>3636</v>
      </c>
      <c r="O39" s="225">
        <v>1648</v>
      </c>
      <c r="P39" s="227">
        <v>0.12135681037777461</v>
      </c>
      <c r="Q39" s="228">
        <v>-54.675467546754675</v>
      </c>
    </row>
    <row r="40" spans="1:17" ht="11.25">
      <c r="A40" s="39" t="s">
        <v>936</v>
      </c>
      <c r="B40" s="224">
        <v>20</v>
      </c>
      <c r="C40" s="225">
        <v>20</v>
      </c>
      <c r="D40" s="227">
        <v>0.13110455588331696</v>
      </c>
      <c r="E40" s="227">
        <v>0</v>
      </c>
      <c r="F40" s="224">
        <v>99</v>
      </c>
      <c r="G40" s="225">
        <v>61</v>
      </c>
      <c r="H40" s="227">
        <v>0.08569341425039335</v>
      </c>
      <c r="I40" s="227">
        <v>-38.38383838383838</v>
      </c>
      <c r="J40" s="224">
        <v>189030</v>
      </c>
      <c r="K40" s="225">
        <v>93033</v>
      </c>
      <c r="L40" s="227">
        <v>0.07591392051903179</v>
      </c>
      <c r="M40" s="227">
        <v>-50.784002539279484</v>
      </c>
      <c r="N40" s="224">
        <v>3336</v>
      </c>
      <c r="O40" s="225">
        <v>1423</v>
      </c>
      <c r="P40" s="227">
        <v>0.10478807109682844</v>
      </c>
      <c r="Q40" s="228">
        <v>-57.34412470023981</v>
      </c>
    </row>
    <row r="41" spans="1:17" ht="11.25">
      <c r="A41" s="40"/>
      <c r="B41" s="231"/>
      <c r="C41" s="232"/>
      <c r="D41" s="232"/>
      <c r="E41" s="232"/>
      <c r="F41" s="231"/>
      <c r="G41" s="232"/>
      <c r="H41" s="232"/>
      <c r="I41" s="232"/>
      <c r="J41" s="231"/>
      <c r="K41" s="232"/>
      <c r="L41" s="232"/>
      <c r="M41" s="232"/>
      <c r="N41" s="231"/>
      <c r="O41" s="232"/>
      <c r="P41" s="232"/>
      <c r="Q41" s="233"/>
    </row>
    <row r="43" ht="11.25">
      <c r="A43" s="29" t="s">
        <v>946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46"/>
  <sheetViews>
    <sheetView workbookViewId="0" topLeftCell="A1">
      <selection activeCell="B34" sqref="B34"/>
    </sheetView>
  </sheetViews>
  <sheetFormatPr defaultColWidth="8.796875" defaultRowHeight="14.25"/>
  <cols>
    <col min="1" max="1" width="1.4921875" style="0" customWidth="1"/>
    <col min="2" max="2" width="33" style="0" customWidth="1"/>
    <col min="3" max="4" width="6.59765625" style="0" customWidth="1"/>
    <col min="5" max="5" width="10.59765625" style="0" customWidth="1"/>
    <col min="6" max="6" width="8.59765625" style="0" customWidth="1"/>
    <col min="7" max="8" width="6.59765625" style="0" customWidth="1"/>
    <col min="9" max="9" width="10.59765625" style="0" customWidth="1"/>
    <col min="10" max="10" width="8.59765625" style="0" customWidth="1"/>
    <col min="11" max="12" width="6.59765625" style="0" customWidth="1"/>
    <col min="13" max="13" width="10.59765625" style="0" customWidth="1"/>
    <col min="14" max="14" width="8.59765625" style="0" customWidth="1"/>
    <col min="15" max="16" width="6.59765625" style="0" customWidth="1"/>
    <col min="17" max="17" width="10.59765625" style="0" customWidth="1"/>
    <col min="18" max="18" width="8.59765625" style="0" customWidth="1"/>
    <col min="19" max="19" width="2.09765625" style="0" customWidth="1"/>
    <col min="20" max="20" width="1.1015625" style="0" customWidth="1"/>
    <col min="21" max="21" width="1.4921875" style="0" customWidth="1"/>
    <col min="22" max="22" width="32.8984375" style="0" customWidth="1"/>
    <col min="23" max="24" width="6.59765625" style="0" customWidth="1"/>
    <col min="25" max="25" width="10.59765625" style="0" customWidth="1"/>
    <col min="26" max="26" width="8.59765625" style="0" customWidth="1"/>
    <col min="27" max="28" width="6.59765625" style="0" customWidth="1"/>
    <col min="29" max="29" width="10.59765625" style="0" customWidth="1"/>
    <col min="30" max="30" width="8.59765625" style="0" customWidth="1"/>
    <col min="31" max="32" width="6.59765625" style="0" customWidth="1"/>
    <col min="33" max="33" width="10.59765625" style="0" customWidth="1"/>
    <col min="34" max="34" width="8.59765625" style="0" customWidth="1"/>
    <col min="35" max="36" width="6.59765625" style="0" customWidth="1"/>
    <col min="37" max="37" width="10.59765625" style="0" customWidth="1"/>
    <col min="38" max="38" width="8.59765625" style="0" customWidth="1"/>
    <col min="39" max="39" width="1.1015625" style="0" customWidth="1"/>
    <col min="40" max="40" width="1.8984375" style="0" customWidth="1"/>
    <col min="41" max="41" width="32.8984375" style="0" customWidth="1"/>
    <col min="42" max="43" width="6.59765625" style="0" customWidth="1"/>
    <col min="44" max="44" width="10.59765625" style="0" customWidth="1"/>
    <col min="45" max="45" width="8.59765625" style="0" customWidth="1"/>
    <col min="46" max="46" width="10" style="0" customWidth="1"/>
  </cols>
  <sheetData>
    <row r="1" spans="1:40" ht="13.5">
      <c r="A1" s="29" t="s">
        <v>947</v>
      </c>
      <c r="C1" s="38"/>
      <c r="D1" s="38"/>
      <c r="E1" s="38"/>
      <c r="F1" s="38"/>
      <c r="U1" s="29" t="s">
        <v>948</v>
      </c>
      <c r="AN1" s="29" t="s">
        <v>948</v>
      </c>
    </row>
    <row r="2" spans="3:45" ht="13.5">
      <c r="C2" s="38"/>
      <c r="D2" s="38"/>
      <c r="E2" s="38"/>
      <c r="F2" s="38"/>
      <c r="AL2" s="29" t="s">
        <v>3</v>
      </c>
      <c r="AS2" s="29" t="s">
        <v>3</v>
      </c>
    </row>
    <row r="3" spans="1:45" s="29" customFormat="1" ht="13.5" customHeight="1">
      <c r="A3" s="34"/>
      <c r="B3" s="31"/>
      <c r="C3" s="32" t="s">
        <v>349</v>
      </c>
      <c r="D3" s="33"/>
      <c r="E3" s="33"/>
      <c r="F3" s="33"/>
      <c r="G3" s="32" t="s">
        <v>923</v>
      </c>
      <c r="H3" s="33"/>
      <c r="I3" s="33"/>
      <c r="J3" s="33"/>
      <c r="K3" s="32" t="s">
        <v>926</v>
      </c>
      <c r="L3" s="33"/>
      <c r="M3" s="33"/>
      <c r="N3" s="33"/>
      <c r="O3" s="32" t="s">
        <v>929</v>
      </c>
      <c r="P3" s="33"/>
      <c r="Q3" s="33"/>
      <c r="R3" s="35"/>
      <c r="S3" s="38"/>
      <c r="T3" s="38"/>
      <c r="U3" s="34"/>
      <c r="V3" s="31"/>
      <c r="W3" s="32" t="s">
        <v>933</v>
      </c>
      <c r="X3" s="33"/>
      <c r="Y3" s="33"/>
      <c r="Z3" s="33"/>
      <c r="AA3" s="32" t="s">
        <v>935</v>
      </c>
      <c r="AB3" s="33"/>
      <c r="AC3" s="33"/>
      <c r="AD3" s="33"/>
      <c r="AE3" s="32" t="s">
        <v>937</v>
      </c>
      <c r="AF3" s="33"/>
      <c r="AG3" s="33"/>
      <c r="AH3" s="33"/>
      <c r="AI3" s="32" t="s">
        <v>941</v>
      </c>
      <c r="AJ3" s="33"/>
      <c r="AK3" s="33"/>
      <c r="AL3" s="35"/>
      <c r="AM3" s="38"/>
      <c r="AN3" s="34"/>
      <c r="AO3" s="31"/>
      <c r="AP3" s="32" t="s">
        <v>945</v>
      </c>
      <c r="AQ3" s="33"/>
      <c r="AR3" s="33"/>
      <c r="AS3" s="35"/>
    </row>
    <row r="4" spans="1:45" s="28" customFormat="1" ht="13.5" customHeight="1">
      <c r="A4" s="127"/>
      <c r="B4" s="52"/>
      <c r="C4" s="127" t="s">
        <v>9</v>
      </c>
      <c r="D4" s="127" t="s">
        <v>7</v>
      </c>
      <c r="E4" s="127" t="s">
        <v>8</v>
      </c>
      <c r="F4" s="127" t="s">
        <v>10</v>
      </c>
      <c r="G4" s="127" t="s">
        <v>9</v>
      </c>
      <c r="H4" s="127" t="s">
        <v>7</v>
      </c>
      <c r="I4" s="127" t="s">
        <v>8</v>
      </c>
      <c r="J4" s="127" t="s">
        <v>10</v>
      </c>
      <c r="K4" s="127" t="s">
        <v>9</v>
      </c>
      <c r="L4" s="127" t="s">
        <v>7</v>
      </c>
      <c r="M4" s="127" t="s">
        <v>8</v>
      </c>
      <c r="N4" s="127" t="s">
        <v>10</v>
      </c>
      <c r="O4" s="127" t="s">
        <v>9</v>
      </c>
      <c r="P4" s="127" t="s">
        <v>7</v>
      </c>
      <c r="Q4" s="127" t="s">
        <v>8</v>
      </c>
      <c r="R4" s="138" t="s">
        <v>10</v>
      </c>
      <c r="S4" s="52"/>
      <c r="T4" s="52"/>
      <c r="U4" s="127"/>
      <c r="V4" s="52"/>
      <c r="W4" s="127" t="s">
        <v>9</v>
      </c>
      <c r="X4" s="127" t="s">
        <v>7</v>
      </c>
      <c r="Y4" s="127" t="s">
        <v>8</v>
      </c>
      <c r="Z4" s="127" t="s">
        <v>10</v>
      </c>
      <c r="AA4" s="127" t="s">
        <v>9</v>
      </c>
      <c r="AB4" s="127" t="s">
        <v>7</v>
      </c>
      <c r="AC4" s="127" t="s">
        <v>8</v>
      </c>
      <c r="AD4" s="127" t="s">
        <v>10</v>
      </c>
      <c r="AE4" s="127" t="s">
        <v>9</v>
      </c>
      <c r="AF4" s="127" t="s">
        <v>7</v>
      </c>
      <c r="AG4" s="127" t="s">
        <v>8</v>
      </c>
      <c r="AH4" s="127" t="s">
        <v>10</v>
      </c>
      <c r="AI4" s="127" t="s">
        <v>9</v>
      </c>
      <c r="AJ4" s="127" t="s">
        <v>7</v>
      </c>
      <c r="AK4" s="127" t="s">
        <v>8</v>
      </c>
      <c r="AL4" s="138" t="s">
        <v>10</v>
      </c>
      <c r="AM4" s="52"/>
      <c r="AN4" s="127"/>
      <c r="AO4" s="52"/>
      <c r="AP4" s="127" t="s">
        <v>9</v>
      </c>
      <c r="AQ4" s="127" t="s">
        <v>7</v>
      </c>
      <c r="AR4" s="127" t="s">
        <v>8</v>
      </c>
      <c r="AS4" s="138" t="s">
        <v>10</v>
      </c>
    </row>
    <row r="5" spans="1:45" s="28" customFormat="1" ht="13.5" customHeight="1">
      <c r="A5" s="130"/>
      <c r="B5" s="67"/>
      <c r="C5" s="234" t="s">
        <v>16</v>
      </c>
      <c r="D5" s="234" t="s">
        <v>14</v>
      </c>
      <c r="E5" s="234" t="s">
        <v>15</v>
      </c>
      <c r="F5" s="234" t="s">
        <v>17</v>
      </c>
      <c r="G5" s="234" t="s">
        <v>16</v>
      </c>
      <c r="H5" s="234" t="s">
        <v>14</v>
      </c>
      <c r="I5" s="234" t="s">
        <v>15</v>
      </c>
      <c r="J5" s="234" t="s">
        <v>17</v>
      </c>
      <c r="K5" s="234" t="s">
        <v>16</v>
      </c>
      <c r="L5" s="234" t="s">
        <v>14</v>
      </c>
      <c r="M5" s="234" t="s">
        <v>15</v>
      </c>
      <c r="N5" s="234" t="s">
        <v>17</v>
      </c>
      <c r="O5" s="234" t="s">
        <v>16</v>
      </c>
      <c r="P5" s="234" t="s">
        <v>14</v>
      </c>
      <c r="Q5" s="234" t="s">
        <v>15</v>
      </c>
      <c r="R5" s="133" t="s">
        <v>17</v>
      </c>
      <c r="S5" s="136"/>
      <c r="T5" s="136"/>
      <c r="U5" s="130"/>
      <c r="V5" s="67"/>
      <c r="W5" s="234" t="s">
        <v>16</v>
      </c>
      <c r="X5" s="234" t="s">
        <v>14</v>
      </c>
      <c r="Y5" s="234" t="s">
        <v>15</v>
      </c>
      <c r="Z5" s="234" t="s">
        <v>17</v>
      </c>
      <c r="AA5" s="234" t="s">
        <v>16</v>
      </c>
      <c r="AB5" s="234" t="s">
        <v>14</v>
      </c>
      <c r="AC5" s="234" t="s">
        <v>15</v>
      </c>
      <c r="AD5" s="234" t="s">
        <v>17</v>
      </c>
      <c r="AE5" s="234" t="s">
        <v>16</v>
      </c>
      <c r="AF5" s="234" t="s">
        <v>14</v>
      </c>
      <c r="AG5" s="234" t="s">
        <v>15</v>
      </c>
      <c r="AH5" s="234" t="s">
        <v>17</v>
      </c>
      <c r="AI5" s="234" t="s">
        <v>16</v>
      </c>
      <c r="AJ5" s="234" t="s">
        <v>14</v>
      </c>
      <c r="AK5" s="234" t="s">
        <v>15</v>
      </c>
      <c r="AL5" s="133" t="s">
        <v>17</v>
      </c>
      <c r="AM5" s="136"/>
      <c r="AN5" s="130"/>
      <c r="AO5" s="67"/>
      <c r="AP5" s="234" t="s">
        <v>16</v>
      </c>
      <c r="AQ5" s="234" t="s">
        <v>14</v>
      </c>
      <c r="AR5" s="234" t="s">
        <v>15</v>
      </c>
      <c r="AS5" s="133" t="s">
        <v>17</v>
      </c>
    </row>
    <row r="6" spans="1:45" ht="13.5">
      <c r="A6" s="235"/>
      <c r="B6" s="236"/>
      <c r="C6" s="53"/>
      <c r="D6" s="72"/>
      <c r="E6" s="72"/>
      <c r="F6" s="72"/>
      <c r="G6" s="53"/>
      <c r="H6" s="72"/>
      <c r="I6" s="72"/>
      <c r="J6" s="72"/>
      <c r="K6" s="53"/>
      <c r="L6" s="72"/>
      <c r="M6" s="72"/>
      <c r="N6" s="72"/>
      <c r="O6" s="53"/>
      <c r="P6" s="72"/>
      <c r="Q6" s="72"/>
      <c r="R6" s="237"/>
      <c r="S6" s="72"/>
      <c r="T6" s="72"/>
      <c r="U6" s="235"/>
      <c r="V6" s="236"/>
      <c r="W6" s="53"/>
      <c r="X6" s="72"/>
      <c r="Y6" s="72"/>
      <c r="Z6" s="72"/>
      <c r="AA6" s="53"/>
      <c r="AB6" s="72"/>
      <c r="AC6" s="72"/>
      <c r="AD6" s="72"/>
      <c r="AE6" s="53"/>
      <c r="AF6" s="72"/>
      <c r="AG6" s="72"/>
      <c r="AH6" s="72"/>
      <c r="AI6" s="53"/>
      <c r="AJ6" s="72"/>
      <c r="AK6" s="72"/>
      <c r="AL6" s="237"/>
      <c r="AM6" s="72"/>
      <c r="AN6" s="235"/>
      <c r="AO6" s="236"/>
      <c r="AP6" s="53"/>
      <c r="AQ6" s="72"/>
      <c r="AR6" s="72"/>
      <c r="AS6" s="237"/>
    </row>
    <row r="7" spans="1:45" ht="13.5">
      <c r="A7" s="235"/>
      <c r="B7" s="52" t="s">
        <v>349</v>
      </c>
      <c r="C7" s="53">
        <v>15255</v>
      </c>
      <c r="D7" s="72">
        <v>71184</v>
      </c>
      <c r="E7" s="72">
        <v>122550646</v>
      </c>
      <c r="F7" s="72">
        <v>1357979</v>
      </c>
      <c r="G7" s="53">
        <v>5</v>
      </c>
      <c r="H7" s="72">
        <v>1020</v>
      </c>
      <c r="I7" s="72">
        <v>4460579</v>
      </c>
      <c r="J7" s="72">
        <v>56060</v>
      </c>
      <c r="K7" s="53">
        <v>19</v>
      </c>
      <c r="L7" s="72">
        <v>2409</v>
      </c>
      <c r="M7" s="72">
        <v>8273341</v>
      </c>
      <c r="N7" s="72">
        <v>171488</v>
      </c>
      <c r="O7" s="53">
        <v>350</v>
      </c>
      <c r="P7" s="72">
        <v>7583</v>
      </c>
      <c r="Q7" s="72">
        <v>17705929</v>
      </c>
      <c r="R7" s="237">
        <v>227601</v>
      </c>
      <c r="S7" s="72"/>
      <c r="T7" s="72"/>
      <c r="U7" s="235"/>
      <c r="V7" s="52" t="s">
        <v>349</v>
      </c>
      <c r="W7" s="53">
        <v>273</v>
      </c>
      <c r="X7" s="72">
        <v>2799</v>
      </c>
      <c r="Y7" s="72">
        <v>2886651</v>
      </c>
      <c r="Z7" s="72">
        <v>27139</v>
      </c>
      <c r="AA7" s="53">
        <v>734</v>
      </c>
      <c r="AB7" s="72">
        <v>3253</v>
      </c>
      <c r="AC7" s="72">
        <v>6259794</v>
      </c>
      <c r="AD7" s="72">
        <v>91764</v>
      </c>
      <c r="AE7" s="53">
        <v>8934</v>
      </c>
      <c r="AF7" s="72">
        <v>36046</v>
      </c>
      <c r="AG7" s="72">
        <v>48295512</v>
      </c>
      <c r="AH7" s="72">
        <v>411401</v>
      </c>
      <c r="AI7" s="53">
        <v>4916</v>
      </c>
      <c r="AJ7" s="72">
        <v>18005</v>
      </c>
      <c r="AK7" s="72">
        <v>34557295</v>
      </c>
      <c r="AL7" s="237">
        <v>370878</v>
      </c>
      <c r="AM7" s="72"/>
      <c r="AN7" s="235"/>
      <c r="AO7" s="52" t="s">
        <v>349</v>
      </c>
      <c r="AP7" s="53">
        <v>24</v>
      </c>
      <c r="AQ7" s="72">
        <v>69</v>
      </c>
      <c r="AR7" s="72">
        <v>111545</v>
      </c>
      <c r="AS7" s="237">
        <v>1648</v>
      </c>
    </row>
    <row r="8" spans="1:45" ht="13.5">
      <c r="A8" s="235"/>
      <c r="B8" s="236"/>
      <c r="C8" s="53" t="s">
        <v>173</v>
      </c>
      <c r="D8" s="72" t="s">
        <v>173</v>
      </c>
      <c r="E8" s="72" t="s">
        <v>173</v>
      </c>
      <c r="F8" s="72" t="s">
        <v>173</v>
      </c>
      <c r="G8" s="53"/>
      <c r="H8" s="72"/>
      <c r="I8" s="72"/>
      <c r="J8" s="72"/>
      <c r="K8" s="53"/>
      <c r="L8" s="72"/>
      <c r="M8" s="72"/>
      <c r="N8" s="72"/>
      <c r="O8" s="53"/>
      <c r="P8" s="72"/>
      <c r="Q8" s="72"/>
      <c r="R8" s="237"/>
      <c r="S8" s="72"/>
      <c r="T8" s="72"/>
      <c r="U8" s="235"/>
      <c r="V8" s="236"/>
      <c r="W8" s="53"/>
      <c r="X8" s="72"/>
      <c r="Y8" s="72"/>
      <c r="Z8" s="72"/>
      <c r="AA8" s="53"/>
      <c r="AB8" s="72"/>
      <c r="AC8" s="72"/>
      <c r="AD8" s="72"/>
      <c r="AE8" s="53"/>
      <c r="AF8" s="72"/>
      <c r="AG8" s="72"/>
      <c r="AH8" s="72"/>
      <c r="AI8" s="53"/>
      <c r="AJ8" s="72"/>
      <c r="AK8" s="72"/>
      <c r="AL8" s="237"/>
      <c r="AM8" s="72"/>
      <c r="AN8" s="235"/>
      <c r="AO8" s="236"/>
      <c r="AP8" s="53"/>
      <c r="AQ8" s="72"/>
      <c r="AR8" s="72"/>
      <c r="AS8" s="237"/>
    </row>
    <row r="9" spans="1:45" ht="13.5">
      <c r="A9" s="127" t="s">
        <v>350</v>
      </c>
      <c r="B9" s="52"/>
      <c r="C9" s="53">
        <v>46</v>
      </c>
      <c r="D9" s="72">
        <v>3515</v>
      </c>
      <c r="E9" s="72">
        <v>12889968</v>
      </c>
      <c r="F9" s="72">
        <v>231372</v>
      </c>
      <c r="G9" s="53">
        <v>5</v>
      </c>
      <c r="H9" s="72">
        <v>1020</v>
      </c>
      <c r="I9" s="72">
        <v>4460579</v>
      </c>
      <c r="J9" s="72">
        <v>56060</v>
      </c>
      <c r="K9" s="53">
        <v>19</v>
      </c>
      <c r="L9" s="72">
        <v>2409</v>
      </c>
      <c r="M9" s="72">
        <v>8273341</v>
      </c>
      <c r="N9" s="72">
        <v>171488</v>
      </c>
      <c r="O9" s="55" t="s">
        <v>949</v>
      </c>
      <c r="P9" s="73" t="s">
        <v>949</v>
      </c>
      <c r="Q9" s="73" t="s">
        <v>949</v>
      </c>
      <c r="R9" s="238" t="s">
        <v>949</v>
      </c>
      <c r="S9" s="72"/>
      <c r="T9" s="72"/>
      <c r="U9" s="127" t="s">
        <v>350</v>
      </c>
      <c r="V9" s="52"/>
      <c r="W9" s="55" t="s">
        <v>949</v>
      </c>
      <c r="X9" s="73" t="s">
        <v>949</v>
      </c>
      <c r="Y9" s="73" t="s">
        <v>949</v>
      </c>
      <c r="Z9" s="73" t="s">
        <v>949</v>
      </c>
      <c r="AA9" s="53">
        <v>2</v>
      </c>
      <c r="AB9" s="239">
        <v>25</v>
      </c>
      <c r="AC9" s="239">
        <v>63015</v>
      </c>
      <c r="AD9" s="239">
        <v>2401</v>
      </c>
      <c r="AE9" s="55" t="s">
        <v>949</v>
      </c>
      <c r="AF9" s="73" t="s">
        <v>949</v>
      </c>
      <c r="AG9" s="73" t="s">
        <v>949</v>
      </c>
      <c r="AH9" s="73" t="s">
        <v>949</v>
      </c>
      <c r="AI9" s="55" t="s">
        <v>949</v>
      </c>
      <c r="AJ9" s="73" t="s">
        <v>949</v>
      </c>
      <c r="AK9" s="73" t="s">
        <v>949</v>
      </c>
      <c r="AL9" s="238" t="s">
        <v>949</v>
      </c>
      <c r="AM9" s="72"/>
      <c r="AN9" s="127" t="s">
        <v>350</v>
      </c>
      <c r="AO9" s="52"/>
      <c r="AP9" s="53">
        <v>20</v>
      </c>
      <c r="AQ9" s="239">
        <v>61</v>
      </c>
      <c r="AR9" s="239">
        <v>93033</v>
      </c>
      <c r="AS9" s="240">
        <v>1423</v>
      </c>
    </row>
    <row r="10" spans="1:45" ht="13.5">
      <c r="A10" s="127"/>
      <c r="B10" s="52" t="s">
        <v>351</v>
      </c>
      <c r="C10" s="53">
        <v>24</v>
      </c>
      <c r="D10" s="72">
        <v>3429</v>
      </c>
      <c r="E10" s="72">
        <v>12733920</v>
      </c>
      <c r="F10" s="72">
        <v>227548</v>
      </c>
      <c r="G10" s="53">
        <v>5</v>
      </c>
      <c r="H10" s="72">
        <v>1020</v>
      </c>
      <c r="I10" s="72">
        <v>4460579</v>
      </c>
      <c r="J10" s="72">
        <v>56060</v>
      </c>
      <c r="K10" s="53">
        <v>19</v>
      </c>
      <c r="L10" s="72">
        <v>2409</v>
      </c>
      <c r="M10" s="72">
        <v>8273341</v>
      </c>
      <c r="N10" s="72">
        <v>171488</v>
      </c>
      <c r="O10" s="55" t="s">
        <v>949</v>
      </c>
      <c r="P10" s="73" t="s">
        <v>949</v>
      </c>
      <c r="Q10" s="73" t="s">
        <v>949</v>
      </c>
      <c r="R10" s="238" t="s">
        <v>949</v>
      </c>
      <c r="S10" s="72"/>
      <c r="T10" s="72"/>
      <c r="U10" s="127"/>
      <c r="V10" s="52" t="s">
        <v>351</v>
      </c>
      <c r="W10" s="55" t="s">
        <v>949</v>
      </c>
      <c r="X10" s="73" t="s">
        <v>949</v>
      </c>
      <c r="Y10" s="73" t="s">
        <v>949</v>
      </c>
      <c r="Z10" s="73" t="s">
        <v>949</v>
      </c>
      <c r="AA10" s="55" t="s">
        <v>949</v>
      </c>
      <c r="AB10" s="73" t="s">
        <v>949</v>
      </c>
      <c r="AC10" s="73" t="s">
        <v>949</v>
      </c>
      <c r="AD10" s="73" t="s">
        <v>949</v>
      </c>
      <c r="AE10" s="55" t="s">
        <v>949</v>
      </c>
      <c r="AF10" s="73" t="s">
        <v>949</v>
      </c>
      <c r="AG10" s="73" t="s">
        <v>949</v>
      </c>
      <c r="AH10" s="73" t="s">
        <v>949</v>
      </c>
      <c r="AI10" s="55" t="s">
        <v>949</v>
      </c>
      <c r="AJ10" s="73" t="s">
        <v>949</v>
      </c>
      <c r="AK10" s="73" t="s">
        <v>949</v>
      </c>
      <c r="AL10" s="238" t="s">
        <v>949</v>
      </c>
      <c r="AM10" s="72"/>
      <c r="AN10" s="127"/>
      <c r="AO10" s="52" t="s">
        <v>351</v>
      </c>
      <c r="AP10" s="55" t="s">
        <v>949</v>
      </c>
      <c r="AQ10" s="73" t="s">
        <v>949</v>
      </c>
      <c r="AR10" s="73" t="s">
        <v>949</v>
      </c>
      <c r="AS10" s="238" t="s">
        <v>949</v>
      </c>
    </row>
    <row r="11" spans="1:45" ht="13.5">
      <c r="A11" s="127"/>
      <c r="B11" s="52" t="s">
        <v>352</v>
      </c>
      <c r="C11" s="53">
        <v>22</v>
      </c>
      <c r="D11" s="72">
        <v>86</v>
      </c>
      <c r="E11" s="72">
        <v>156048</v>
      </c>
      <c r="F11" s="72">
        <v>3824</v>
      </c>
      <c r="G11" s="55" t="s">
        <v>949</v>
      </c>
      <c r="H11" s="73" t="s">
        <v>949</v>
      </c>
      <c r="I11" s="73" t="s">
        <v>949</v>
      </c>
      <c r="J11" s="73" t="s">
        <v>949</v>
      </c>
      <c r="K11" s="55" t="s">
        <v>949</v>
      </c>
      <c r="L11" s="73" t="s">
        <v>949</v>
      </c>
      <c r="M11" s="73" t="s">
        <v>949</v>
      </c>
      <c r="N11" s="73" t="s">
        <v>949</v>
      </c>
      <c r="O11" s="55" t="s">
        <v>949</v>
      </c>
      <c r="P11" s="73" t="s">
        <v>949</v>
      </c>
      <c r="Q11" s="73" t="s">
        <v>949</v>
      </c>
      <c r="R11" s="238" t="s">
        <v>949</v>
      </c>
      <c r="S11" s="72"/>
      <c r="T11" s="72"/>
      <c r="U11" s="127"/>
      <c r="V11" s="52" t="s">
        <v>352</v>
      </c>
      <c r="W11" s="55" t="s">
        <v>949</v>
      </c>
      <c r="X11" s="73" t="s">
        <v>949</v>
      </c>
      <c r="Y11" s="73" t="s">
        <v>949</v>
      </c>
      <c r="Z11" s="73" t="s">
        <v>949</v>
      </c>
      <c r="AA11" s="53">
        <v>2</v>
      </c>
      <c r="AB11" s="239">
        <v>25</v>
      </c>
      <c r="AC11" s="239">
        <v>63015</v>
      </c>
      <c r="AD11" s="239">
        <v>2401</v>
      </c>
      <c r="AE11" s="55" t="s">
        <v>949</v>
      </c>
      <c r="AF11" s="73" t="s">
        <v>949</v>
      </c>
      <c r="AG11" s="73" t="s">
        <v>949</v>
      </c>
      <c r="AH11" s="73" t="s">
        <v>949</v>
      </c>
      <c r="AI11" s="55" t="s">
        <v>949</v>
      </c>
      <c r="AJ11" s="73" t="s">
        <v>949</v>
      </c>
      <c r="AK11" s="73" t="s">
        <v>949</v>
      </c>
      <c r="AL11" s="238" t="s">
        <v>949</v>
      </c>
      <c r="AM11" s="72"/>
      <c r="AN11" s="127"/>
      <c r="AO11" s="52" t="s">
        <v>352</v>
      </c>
      <c r="AP11" s="53">
        <v>20</v>
      </c>
      <c r="AQ11" s="239">
        <v>61</v>
      </c>
      <c r="AR11" s="239">
        <v>93033</v>
      </c>
      <c r="AS11" s="240">
        <v>1423</v>
      </c>
    </row>
    <row r="12" spans="1:45" ht="13.5">
      <c r="A12" s="127" t="s">
        <v>409</v>
      </c>
      <c r="B12" s="52"/>
      <c r="C12" s="53">
        <v>1726</v>
      </c>
      <c r="D12" s="72">
        <v>5514</v>
      </c>
      <c r="E12" s="72">
        <v>8530142</v>
      </c>
      <c r="F12" s="72">
        <v>148603</v>
      </c>
      <c r="G12" s="55" t="s">
        <v>949</v>
      </c>
      <c r="H12" s="73" t="s">
        <v>949</v>
      </c>
      <c r="I12" s="73" t="s">
        <v>949</v>
      </c>
      <c r="J12" s="73" t="s">
        <v>949</v>
      </c>
      <c r="K12" s="55" t="s">
        <v>949</v>
      </c>
      <c r="L12" s="73" t="s">
        <v>949</v>
      </c>
      <c r="M12" s="73" t="s">
        <v>949</v>
      </c>
      <c r="N12" s="73" t="s">
        <v>949</v>
      </c>
      <c r="O12" s="53">
        <v>38</v>
      </c>
      <c r="P12" s="72">
        <v>269</v>
      </c>
      <c r="Q12" s="72">
        <v>640865</v>
      </c>
      <c r="R12" s="237">
        <v>17295</v>
      </c>
      <c r="S12" s="72"/>
      <c r="T12" s="72"/>
      <c r="U12" s="127" t="s">
        <v>409</v>
      </c>
      <c r="V12" s="52"/>
      <c r="W12" s="55" t="s">
        <v>949</v>
      </c>
      <c r="X12" s="73" t="s">
        <v>949</v>
      </c>
      <c r="Y12" s="73" t="s">
        <v>949</v>
      </c>
      <c r="Z12" s="73" t="s">
        <v>949</v>
      </c>
      <c r="AA12" s="53">
        <v>77</v>
      </c>
      <c r="AB12" s="239">
        <v>257</v>
      </c>
      <c r="AC12" s="239">
        <v>400325</v>
      </c>
      <c r="AD12" s="239">
        <v>7951</v>
      </c>
      <c r="AE12" s="53">
        <v>980</v>
      </c>
      <c r="AF12" s="72">
        <v>2850</v>
      </c>
      <c r="AG12" s="72">
        <v>4343454</v>
      </c>
      <c r="AH12" s="72">
        <v>63688</v>
      </c>
      <c r="AI12" s="53">
        <v>629</v>
      </c>
      <c r="AJ12" s="72">
        <v>2136</v>
      </c>
      <c r="AK12" s="72">
        <v>3140482</v>
      </c>
      <c r="AL12" s="237">
        <v>59616</v>
      </c>
      <c r="AM12" s="72"/>
      <c r="AN12" s="127" t="s">
        <v>409</v>
      </c>
      <c r="AO12" s="52"/>
      <c r="AP12" s="53">
        <v>2</v>
      </c>
      <c r="AQ12" s="239">
        <v>2</v>
      </c>
      <c r="AR12" s="239">
        <v>5016</v>
      </c>
      <c r="AS12" s="240">
        <v>53</v>
      </c>
    </row>
    <row r="13" spans="1:45" ht="13.5">
      <c r="A13" s="127"/>
      <c r="B13" s="52" t="s">
        <v>354</v>
      </c>
      <c r="C13" s="53">
        <v>280</v>
      </c>
      <c r="D13" s="72">
        <v>1068</v>
      </c>
      <c r="E13" s="72">
        <v>1400487</v>
      </c>
      <c r="F13" s="72">
        <v>18272</v>
      </c>
      <c r="G13" s="55" t="s">
        <v>949</v>
      </c>
      <c r="H13" s="73" t="s">
        <v>949</v>
      </c>
      <c r="I13" s="73" t="s">
        <v>949</v>
      </c>
      <c r="J13" s="73" t="s">
        <v>949</v>
      </c>
      <c r="K13" s="55" t="s">
        <v>949</v>
      </c>
      <c r="L13" s="73" t="s">
        <v>949</v>
      </c>
      <c r="M13" s="73" t="s">
        <v>949</v>
      </c>
      <c r="N13" s="73" t="s">
        <v>949</v>
      </c>
      <c r="O13" s="53">
        <v>1</v>
      </c>
      <c r="P13" s="239">
        <v>8</v>
      </c>
      <c r="Q13" s="239">
        <v>9000</v>
      </c>
      <c r="R13" s="240">
        <v>495</v>
      </c>
      <c r="S13" s="72"/>
      <c r="T13" s="72"/>
      <c r="U13" s="127"/>
      <c r="V13" s="52" t="s">
        <v>354</v>
      </c>
      <c r="W13" s="55" t="s">
        <v>949</v>
      </c>
      <c r="X13" s="73" t="s">
        <v>949</v>
      </c>
      <c r="Y13" s="73" t="s">
        <v>949</v>
      </c>
      <c r="Z13" s="73" t="s">
        <v>949</v>
      </c>
      <c r="AA13" s="53">
        <v>2</v>
      </c>
      <c r="AB13" s="239">
        <v>9</v>
      </c>
      <c r="AC13" s="239">
        <v>7810</v>
      </c>
      <c r="AD13" s="239">
        <v>113</v>
      </c>
      <c r="AE13" s="53">
        <v>165</v>
      </c>
      <c r="AF13" s="72">
        <v>553</v>
      </c>
      <c r="AG13" s="72">
        <v>725604</v>
      </c>
      <c r="AH13" s="72">
        <v>9415</v>
      </c>
      <c r="AI13" s="53">
        <v>112</v>
      </c>
      <c r="AJ13" s="72">
        <v>498</v>
      </c>
      <c r="AK13" s="72">
        <v>658073</v>
      </c>
      <c r="AL13" s="237">
        <v>8249</v>
      </c>
      <c r="AM13" s="72"/>
      <c r="AN13" s="127"/>
      <c r="AO13" s="52" t="s">
        <v>354</v>
      </c>
      <c r="AP13" s="55" t="s">
        <v>949</v>
      </c>
      <c r="AQ13" s="73" t="s">
        <v>949</v>
      </c>
      <c r="AR13" s="73" t="s">
        <v>949</v>
      </c>
      <c r="AS13" s="238" t="s">
        <v>949</v>
      </c>
    </row>
    <row r="14" spans="1:45" ht="13.5">
      <c r="A14" s="127"/>
      <c r="B14" s="52" t="s">
        <v>355</v>
      </c>
      <c r="C14" s="53">
        <v>256</v>
      </c>
      <c r="D14" s="72">
        <v>760</v>
      </c>
      <c r="E14" s="72">
        <v>1306482</v>
      </c>
      <c r="F14" s="72">
        <v>26474</v>
      </c>
      <c r="G14" s="55" t="s">
        <v>949</v>
      </c>
      <c r="H14" s="73" t="s">
        <v>949</v>
      </c>
      <c r="I14" s="73" t="s">
        <v>949</v>
      </c>
      <c r="J14" s="73" t="s">
        <v>949</v>
      </c>
      <c r="K14" s="55" t="s">
        <v>949</v>
      </c>
      <c r="L14" s="73" t="s">
        <v>949</v>
      </c>
      <c r="M14" s="73" t="s">
        <v>949</v>
      </c>
      <c r="N14" s="73" t="s">
        <v>949</v>
      </c>
      <c r="O14" s="53">
        <v>7</v>
      </c>
      <c r="P14" s="239">
        <v>44</v>
      </c>
      <c r="Q14" s="239">
        <v>116119</v>
      </c>
      <c r="R14" s="240">
        <v>2769</v>
      </c>
      <c r="S14" s="72"/>
      <c r="T14" s="72"/>
      <c r="U14" s="127"/>
      <c r="V14" s="52" t="s">
        <v>355</v>
      </c>
      <c r="W14" s="55" t="s">
        <v>949</v>
      </c>
      <c r="X14" s="73" t="s">
        <v>949</v>
      </c>
      <c r="Y14" s="73" t="s">
        <v>949</v>
      </c>
      <c r="Z14" s="73" t="s">
        <v>949</v>
      </c>
      <c r="AA14" s="53">
        <v>8</v>
      </c>
      <c r="AB14" s="72">
        <v>28</v>
      </c>
      <c r="AC14" s="72">
        <v>42539</v>
      </c>
      <c r="AD14" s="72">
        <v>995</v>
      </c>
      <c r="AE14" s="53">
        <v>153</v>
      </c>
      <c r="AF14" s="72">
        <v>407</v>
      </c>
      <c r="AG14" s="72">
        <v>617898</v>
      </c>
      <c r="AH14" s="72">
        <v>11968</v>
      </c>
      <c r="AI14" s="53">
        <v>88</v>
      </c>
      <c r="AJ14" s="72">
        <v>281</v>
      </c>
      <c r="AK14" s="72">
        <v>529926</v>
      </c>
      <c r="AL14" s="237">
        <v>10742</v>
      </c>
      <c r="AM14" s="72"/>
      <c r="AN14" s="127"/>
      <c r="AO14" s="52" t="s">
        <v>355</v>
      </c>
      <c r="AP14" s="55" t="s">
        <v>949</v>
      </c>
      <c r="AQ14" s="73" t="s">
        <v>949</v>
      </c>
      <c r="AR14" s="73" t="s">
        <v>949</v>
      </c>
      <c r="AS14" s="238" t="s">
        <v>949</v>
      </c>
    </row>
    <row r="15" spans="1:45" ht="13.5">
      <c r="A15" s="127"/>
      <c r="B15" s="52" t="s">
        <v>356</v>
      </c>
      <c r="C15" s="53">
        <v>757</v>
      </c>
      <c r="D15" s="72">
        <v>2296</v>
      </c>
      <c r="E15" s="72">
        <v>3655821</v>
      </c>
      <c r="F15" s="72">
        <v>60127</v>
      </c>
      <c r="G15" s="55" t="s">
        <v>949</v>
      </c>
      <c r="H15" s="73" t="s">
        <v>949</v>
      </c>
      <c r="I15" s="73" t="s">
        <v>949</v>
      </c>
      <c r="J15" s="73" t="s">
        <v>949</v>
      </c>
      <c r="K15" s="55" t="s">
        <v>949</v>
      </c>
      <c r="L15" s="73" t="s">
        <v>949</v>
      </c>
      <c r="M15" s="73" t="s">
        <v>949</v>
      </c>
      <c r="N15" s="73" t="s">
        <v>949</v>
      </c>
      <c r="O15" s="53">
        <v>11</v>
      </c>
      <c r="P15" s="72">
        <v>87</v>
      </c>
      <c r="Q15" s="72">
        <v>239712</v>
      </c>
      <c r="R15" s="237">
        <v>4778</v>
      </c>
      <c r="S15" s="72"/>
      <c r="T15" s="72"/>
      <c r="U15" s="127"/>
      <c r="V15" s="52" t="s">
        <v>356</v>
      </c>
      <c r="W15" s="55" t="s">
        <v>949</v>
      </c>
      <c r="X15" s="73" t="s">
        <v>949</v>
      </c>
      <c r="Y15" s="73" t="s">
        <v>949</v>
      </c>
      <c r="Z15" s="73" t="s">
        <v>949</v>
      </c>
      <c r="AA15" s="53">
        <v>45</v>
      </c>
      <c r="AB15" s="72">
        <v>153</v>
      </c>
      <c r="AC15" s="72">
        <v>256652</v>
      </c>
      <c r="AD15" s="72">
        <v>4665</v>
      </c>
      <c r="AE15" s="53">
        <v>429</v>
      </c>
      <c r="AF15" s="72">
        <v>1159</v>
      </c>
      <c r="AG15" s="72">
        <v>1880344</v>
      </c>
      <c r="AH15" s="72">
        <v>24193</v>
      </c>
      <c r="AI15" s="53">
        <v>272</v>
      </c>
      <c r="AJ15" s="72">
        <v>897</v>
      </c>
      <c r="AK15" s="72">
        <v>1279113</v>
      </c>
      <c r="AL15" s="237">
        <v>26491</v>
      </c>
      <c r="AM15" s="72"/>
      <c r="AN15" s="127"/>
      <c r="AO15" s="52" t="s">
        <v>356</v>
      </c>
      <c r="AP15" s="55" t="s">
        <v>949</v>
      </c>
      <c r="AQ15" s="73" t="s">
        <v>949</v>
      </c>
      <c r="AR15" s="73" t="s">
        <v>949</v>
      </c>
      <c r="AS15" s="238" t="s">
        <v>949</v>
      </c>
    </row>
    <row r="16" spans="1:45" ht="13.5">
      <c r="A16" s="127"/>
      <c r="B16" s="52" t="s">
        <v>357</v>
      </c>
      <c r="C16" s="53">
        <v>177</v>
      </c>
      <c r="D16" s="72">
        <v>550</v>
      </c>
      <c r="E16" s="72">
        <v>913237</v>
      </c>
      <c r="F16" s="72">
        <v>17941</v>
      </c>
      <c r="G16" s="55" t="s">
        <v>949</v>
      </c>
      <c r="H16" s="73" t="s">
        <v>949</v>
      </c>
      <c r="I16" s="73" t="s">
        <v>949</v>
      </c>
      <c r="J16" s="73" t="s">
        <v>949</v>
      </c>
      <c r="K16" s="55" t="s">
        <v>949</v>
      </c>
      <c r="L16" s="73" t="s">
        <v>949</v>
      </c>
      <c r="M16" s="73" t="s">
        <v>949</v>
      </c>
      <c r="N16" s="73" t="s">
        <v>949</v>
      </c>
      <c r="O16" s="53">
        <v>12</v>
      </c>
      <c r="P16" s="72">
        <v>53</v>
      </c>
      <c r="Q16" s="72">
        <v>125030</v>
      </c>
      <c r="R16" s="237">
        <v>3572</v>
      </c>
      <c r="S16" s="72"/>
      <c r="T16" s="72"/>
      <c r="U16" s="127"/>
      <c r="V16" s="52" t="s">
        <v>357</v>
      </c>
      <c r="W16" s="55" t="s">
        <v>949</v>
      </c>
      <c r="X16" s="73" t="s">
        <v>949</v>
      </c>
      <c r="Y16" s="73" t="s">
        <v>949</v>
      </c>
      <c r="Z16" s="73" t="s">
        <v>949</v>
      </c>
      <c r="AA16" s="53">
        <v>9</v>
      </c>
      <c r="AB16" s="72">
        <v>33</v>
      </c>
      <c r="AC16" s="72">
        <v>64130</v>
      </c>
      <c r="AD16" s="72">
        <v>1298</v>
      </c>
      <c r="AE16" s="53">
        <v>113</v>
      </c>
      <c r="AF16" s="72">
        <v>369</v>
      </c>
      <c r="AG16" s="72">
        <v>620651</v>
      </c>
      <c r="AH16" s="72">
        <v>10837</v>
      </c>
      <c r="AI16" s="53">
        <v>42</v>
      </c>
      <c r="AJ16" s="72">
        <v>94</v>
      </c>
      <c r="AK16" s="72">
        <v>102538</v>
      </c>
      <c r="AL16" s="237">
        <v>2214</v>
      </c>
      <c r="AM16" s="72"/>
      <c r="AN16" s="127"/>
      <c r="AO16" s="52" t="s">
        <v>357</v>
      </c>
      <c r="AP16" s="53">
        <v>1</v>
      </c>
      <c r="AQ16" s="239">
        <v>1</v>
      </c>
      <c r="AR16" s="239">
        <v>888</v>
      </c>
      <c r="AS16" s="240">
        <v>20</v>
      </c>
    </row>
    <row r="17" spans="1:45" ht="13.5">
      <c r="A17" s="127"/>
      <c r="B17" s="52" t="s">
        <v>410</v>
      </c>
      <c r="C17" s="53">
        <v>256</v>
      </c>
      <c r="D17" s="72">
        <v>840</v>
      </c>
      <c r="E17" s="72">
        <v>1254115</v>
      </c>
      <c r="F17" s="72">
        <v>25789</v>
      </c>
      <c r="G17" s="55" t="s">
        <v>949</v>
      </c>
      <c r="H17" s="73" t="s">
        <v>949</v>
      </c>
      <c r="I17" s="73" t="s">
        <v>949</v>
      </c>
      <c r="J17" s="73" t="s">
        <v>949</v>
      </c>
      <c r="K17" s="55" t="s">
        <v>949</v>
      </c>
      <c r="L17" s="73" t="s">
        <v>949</v>
      </c>
      <c r="M17" s="73" t="s">
        <v>949</v>
      </c>
      <c r="N17" s="73" t="s">
        <v>949</v>
      </c>
      <c r="O17" s="53">
        <v>7</v>
      </c>
      <c r="P17" s="72">
        <v>77</v>
      </c>
      <c r="Q17" s="72">
        <v>151004</v>
      </c>
      <c r="R17" s="237">
        <v>5681</v>
      </c>
      <c r="S17" s="72"/>
      <c r="T17" s="72"/>
      <c r="U17" s="127"/>
      <c r="V17" s="52" t="s">
        <v>410</v>
      </c>
      <c r="W17" s="55" t="s">
        <v>949</v>
      </c>
      <c r="X17" s="73" t="s">
        <v>949</v>
      </c>
      <c r="Y17" s="73" t="s">
        <v>949</v>
      </c>
      <c r="Z17" s="73" t="s">
        <v>949</v>
      </c>
      <c r="AA17" s="53">
        <v>13</v>
      </c>
      <c r="AB17" s="72">
        <v>34</v>
      </c>
      <c r="AC17" s="72">
        <v>29194</v>
      </c>
      <c r="AD17" s="72">
        <v>880</v>
      </c>
      <c r="AE17" s="53">
        <v>120</v>
      </c>
      <c r="AF17" s="72">
        <v>362</v>
      </c>
      <c r="AG17" s="72">
        <v>498957</v>
      </c>
      <c r="AH17" s="72">
        <v>7275</v>
      </c>
      <c r="AI17" s="53">
        <v>115</v>
      </c>
      <c r="AJ17" s="72">
        <v>366</v>
      </c>
      <c r="AK17" s="72">
        <v>570832</v>
      </c>
      <c r="AL17" s="237">
        <v>11920</v>
      </c>
      <c r="AM17" s="72"/>
      <c r="AN17" s="127"/>
      <c r="AO17" s="52" t="s">
        <v>410</v>
      </c>
      <c r="AP17" s="53">
        <v>1</v>
      </c>
      <c r="AQ17" s="239">
        <v>1</v>
      </c>
      <c r="AR17" s="239">
        <v>4128</v>
      </c>
      <c r="AS17" s="240">
        <v>33</v>
      </c>
    </row>
    <row r="18" spans="1:45" ht="13.5">
      <c r="A18" s="127" t="s">
        <v>359</v>
      </c>
      <c r="B18" s="52"/>
      <c r="C18" s="53">
        <v>6003</v>
      </c>
      <c r="D18" s="72">
        <v>27892</v>
      </c>
      <c r="E18" s="72">
        <v>38159519</v>
      </c>
      <c r="F18" s="72">
        <v>424812</v>
      </c>
      <c r="G18" s="55" t="s">
        <v>949</v>
      </c>
      <c r="H18" s="73" t="s">
        <v>949</v>
      </c>
      <c r="I18" s="73" t="s">
        <v>949</v>
      </c>
      <c r="J18" s="73" t="s">
        <v>949</v>
      </c>
      <c r="K18" s="55" t="s">
        <v>949</v>
      </c>
      <c r="L18" s="73" t="s">
        <v>949</v>
      </c>
      <c r="M18" s="73" t="s">
        <v>949</v>
      </c>
      <c r="N18" s="73" t="s">
        <v>949</v>
      </c>
      <c r="O18" s="53">
        <v>238</v>
      </c>
      <c r="P18" s="72">
        <v>6231</v>
      </c>
      <c r="Q18" s="72">
        <v>14296548</v>
      </c>
      <c r="R18" s="237">
        <v>151607</v>
      </c>
      <c r="S18" s="72"/>
      <c r="T18" s="72"/>
      <c r="U18" s="127" t="s">
        <v>359</v>
      </c>
      <c r="V18" s="52"/>
      <c r="W18" s="53">
        <v>265</v>
      </c>
      <c r="X18" s="72">
        <v>2776</v>
      </c>
      <c r="Y18" s="72">
        <v>2841207</v>
      </c>
      <c r="Z18" s="72">
        <v>26273</v>
      </c>
      <c r="AA18" s="53">
        <v>507</v>
      </c>
      <c r="AB18" s="239">
        <v>2355</v>
      </c>
      <c r="AC18" s="239">
        <v>4426053</v>
      </c>
      <c r="AD18" s="239">
        <v>58157</v>
      </c>
      <c r="AE18" s="53">
        <v>2465</v>
      </c>
      <c r="AF18" s="72">
        <v>9687</v>
      </c>
      <c r="AG18" s="72">
        <v>7874027</v>
      </c>
      <c r="AH18" s="72">
        <v>74940</v>
      </c>
      <c r="AI18" s="53">
        <v>2526</v>
      </c>
      <c r="AJ18" s="72">
        <v>6837</v>
      </c>
      <c r="AK18" s="72">
        <v>8708188</v>
      </c>
      <c r="AL18" s="237">
        <v>113663</v>
      </c>
      <c r="AM18" s="72"/>
      <c r="AN18" s="127" t="s">
        <v>359</v>
      </c>
      <c r="AO18" s="52"/>
      <c r="AP18" s="53">
        <v>2</v>
      </c>
      <c r="AQ18" s="239">
        <v>6</v>
      </c>
      <c r="AR18" s="239">
        <v>13496</v>
      </c>
      <c r="AS18" s="240">
        <v>172</v>
      </c>
    </row>
    <row r="19" spans="1:45" ht="13.5">
      <c r="A19" s="127"/>
      <c r="B19" s="52" t="s">
        <v>360</v>
      </c>
      <c r="C19" s="53">
        <v>872</v>
      </c>
      <c r="D19" s="72">
        <v>8414</v>
      </c>
      <c r="E19" s="72">
        <v>17674160</v>
      </c>
      <c r="F19" s="72">
        <v>184703</v>
      </c>
      <c r="G19" s="55" t="s">
        <v>949</v>
      </c>
      <c r="H19" s="73" t="s">
        <v>949</v>
      </c>
      <c r="I19" s="73" t="s">
        <v>949</v>
      </c>
      <c r="J19" s="73" t="s">
        <v>949</v>
      </c>
      <c r="K19" s="55" t="s">
        <v>949</v>
      </c>
      <c r="L19" s="73" t="s">
        <v>949</v>
      </c>
      <c r="M19" s="73" t="s">
        <v>949</v>
      </c>
      <c r="N19" s="73" t="s">
        <v>949</v>
      </c>
      <c r="O19" s="53">
        <v>180</v>
      </c>
      <c r="P19" s="72">
        <v>5073</v>
      </c>
      <c r="Q19" s="72">
        <v>11501815</v>
      </c>
      <c r="R19" s="237">
        <v>121029</v>
      </c>
      <c r="S19" s="72"/>
      <c r="T19" s="72"/>
      <c r="U19" s="127"/>
      <c r="V19" s="52" t="s">
        <v>360</v>
      </c>
      <c r="W19" s="53">
        <v>74</v>
      </c>
      <c r="X19" s="72">
        <v>668</v>
      </c>
      <c r="Y19" s="72">
        <v>831714</v>
      </c>
      <c r="Z19" s="72">
        <v>7941</v>
      </c>
      <c r="AA19" s="53">
        <v>197</v>
      </c>
      <c r="AB19" s="72">
        <v>1128</v>
      </c>
      <c r="AC19" s="72">
        <v>2068192</v>
      </c>
      <c r="AD19" s="72">
        <v>29017</v>
      </c>
      <c r="AE19" s="55" t="s">
        <v>949</v>
      </c>
      <c r="AF19" s="73" t="s">
        <v>949</v>
      </c>
      <c r="AG19" s="73" t="s">
        <v>949</v>
      </c>
      <c r="AH19" s="73" t="s">
        <v>949</v>
      </c>
      <c r="AI19" s="53">
        <v>420</v>
      </c>
      <c r="AJ19" s="72">
        <v>1541</v>
      </c>
      <c r="AK19" s="72">
        <v>3261639</v>
      </c>
      <c r="AL19" s="237">
        <v>26584</v>
      </c>
      <c r="AM19" s="72"/>
      <c r="AN19" s="127"/>
      <c r="AO19" s="52" t="s">
        <v>360</v>
      </c>
      <c r="AP19" s="53">
        <v>1</v>
      </c>
      <c r="AQ19" s="239">
        <v>4</v>
      </c>
      <c r="AR19" s="239">
        <v>10800</v>
      </c>
      <c r="AS19" s="240">
        <v>132</v>
      </c>
    </row>
    <row r="20" spans="1:45" ht="13.5">
      <c r="A20" s="127"/>
      <c r="B20" s="52" t="s">
        <v>361</v>
      </c>
      <c r="C20" s="53">
        <v>1035</v>
      </c>
      <c r="D20" s="72">
        <v>2765</v>
      </c>
      <c r="E20" s="72">
        <v>5268460</v>
      </c>
      <c r="F20" s="72">
        <v>54357</v>
      </c>
      <c r="G20" s="55" t="s">
        <v>949</v>
      </c>
      <c r="H20" s="73" t="s">
        <v>949</v>
      </c>
      <c r="I20" s="73" t="s">
        <v>949</v>
      </c>
      <c r="J20" s="73" t="s">
        <v>949</v>
      </c>
      <c r="K20" s="55" t="s">
        <v>949</v>
      </c>
      <c r="L20" s="73" t="s">
        <v>949</v>
      </c>
      <c r="M20" s="73" t="s">
        <v>949</v>
      </c>
      <c r="N20" s="73" t="s">
        <v>949</v>
      </c>
      <c r="O20" s="53">
        <v>7</v>
      </c>
      <c r="P20" s="72">
        <v>83</v>
      </c>
      <c r="Q20" s="72">
        <v>329905</v>
      </c>
      <c r="R20" s="237">
        <v>3563</v>
      </c>
      <c r="S20" s="72"/>
      <c r="T20" s="72"/>
      <c r="U20" s="127"/>
      <c r="V20" s="52" t="s">
        <v>361</v>
      </c>
      <c r="W20" s="53">
        <v>50</v>
      </c>
      <c r="X20" s="72">
        <v>237</v>
      </c>
      <c r="Y20" s="72">
        <v>375610</v>
      </c>
      <c r="Z20" s="72">
        <v>3444</v>
      </c>
      <c r="AA20" s="53">
        <v>109</v>
      </c>
      <c r="AB20" s="72">
        <v>325</v>
      </c>
      <c r="AC20" s="72">
        <v>896088</v>
      </c>
      <c r="AD20" s="72">
        <v>7338</v>
      </c>
      <c r="AE20" s="53">
        <v>219</v>
      </c>
      <c r="AF20" s="72">
        <v>584</v>
      </c>
      <c r="AG20" s="72">
        <v>1291226</v>
      </c>
      <c r="AH20" s="72">
        <v>8568</v>
      </c>
      <c r="AI20" s="53">
        <v>650</v>
      </c>
      <c r="AJ20" s="72">
        <v>1536</v>
      </c>
      <c r="AK20" s="72">
        <v>2375631</v>
      </c>
      <c r="AL20" s="237">
        <v>31444</v>
      </c>
      <c r="AM20" s="72"/>
      <c r="AN20" s="127"/>
      <c r="AO20" s="52" t="s">
        <v>361</v>
      </c>
      <c r="AP20" s="55" t="s">
        <v>949</v>
      </c>
      <c r="AQ20" s="73" t="s">
        <v>949</v>
      </c>
      <c r="AR20" s="73" t="s">
        <v>949</v>
      </c>
      <c r="AS20" s="238" t="s">
        <v>949</v>
      </c>
    </row>
    <row r="21" spans="1:45" ht="13.5">
      <c r="A21" s="127"/>
      <c r="B21" s="52" t="s">
        <v>362</v>
      </c>
      <c r="C21" s="53">
        <v>224</v>
      </c>
      <c r="D21" s="72">
        <v>817</v>
      </c>
      <c r="E21" s="72">
        <v>1094472</v>
      </c>
      <c r="F21" s="72">
        <v>10753</v>
      </c>
      <c r="G21" s="55" t="s">
        <v>949</v>
      </c>
      <c r="H21" s="73" t="s">
        <v>949</v>
      </c>
      <c r="I21" s="73" t="s">
        <v>949</v>
      </c>
      <c r="J21" s="73" t="s">
        <v>949</v>
      </c>
      <c r="K21" s="55" t="s">
        <v>949</v>
      </c>
      <c r="L21" s="73" t="s">
        <v>949</v>
      </c>
      <c r="M21" s="73" t="s">
        <v>949</v>
      </c>
      <c r="N21" s="73" t="s">
        <v>949</v>
      </c>
      <c r="O21" s="53">
        <v>2</v>
      </c>
      <c r="P21" s="239">
        <v>65</v>
      </c>
      <c r="Q21" s="239">
        <v>144124</v>
      </c>
      <c r="R21" s="240">
        <v>1336</v>
      </c>
      <c r="S21" s="72"/>
      <c r="T21" s="72"/>
      <c r="U21" s="127"/>
      <c r="V21" s="52" t="s">
        <v>362</v>
      </c>
      <c r="W21" s="55" t="s">
        <v>949</v>
      </c>
      <c r="X21" s="73" t="s">
        <v>949</v>
      </c>
      <c r="Y21" s="73" t="s">
        <v>949</v>
      </c>
      <c r="Z21" s="73" t="s">
        <v>949</v>
      </c>
      <c r="AA21" s="53">
        <v>6</v>
      </c>
      <c r="AB21" s="72">
        <v>45</v>
      </c>
      <c r="AC21" s="72">
        <v>82747</v>
      </c>
      <c r="AD21" s="72">
        <v>469</v>
      </c>
      <c r="AE21" s="53">
        <v>175</v>
      </c>
      <c r="AF21" s="72">
        <v>568</v>
      </c>
      <c r="AG21" s="72">
        <v>658146</v>
      </c>
      <c r="AH21" s="72">
        <v>6609</v>
      </c>
      <c r="AI21" s="53">
        <v>41</v>
      </c>
      <c r="AJ21" s="72">
        <v>139</v>
      </c>
      <c r="AK21" s="72">
        <v>209455</v>
      </c>
      <c r="AL21" s="237">
        <v>2339</v>
      </c>
      <c r="AM21" s="72"/>
      <c r="AN21" s="127"/>
      <c r="AO21" s="52" t="s">
        <v>362</v>
      </c>
      <c r="AP21" s="55" t="s">
        <v>949</v>
      </c>
      <c r="AQ21" s="73" t="s">
        <v>949</v>
      </c>
      <c r="AR21" s="73" t="s">
        <v>949</v>
      </c>
      <c r="AS21" s="238" t="s">
        <v>949</v>
      </c>
    </row>
    <row r="22" spans="1:45" ht="13.5">
      <c r="A22" s="127"/>
      <c r="B22" s="52" t="s">
        <v>363</v>
      </c>
      <c r="C22" s="53">
        <v>293</v>
      </c>
      <c r="D22" s="72">
        <v>787</v>
      </c>
      <c r="E22" s="72">
        <v>838355</v>
      </c>
      <c r="F22" s="72">
        <v>9475</v>
      </c>
      <c r="G22" s="55" t="s">
        <v>949</v>
      </c>
      <c r="H22" s="73" t="s">
        <v>949</v>
      </c>
      <c r="I22" s="73" t="s">
        <v>949</v>
      </c>
      <c r="J22" s="73" t="s">
        <v>949</v>
      </c>
      <c r="K22" s="55" t="s">
        <v>949</v>
      </c>
      <c r="L22" s="73" t="s">
        <v>949</v>
      </c>
      <c r="M22" s="73" t="s">
        <v>949</v>
      </c>
      <c r="N22" s="73" t="s">
        <v>949</v>
      </c>
      <c r="O22" s="55" t="s">
        <v>949</v>
      </c>
      <c r="P22" s="73" t="s">
        <v>949</v>
      </c>
      <c r="Q22" s="73" t="s">
        <v>949</v>
      </c>
      <c r="R22" s="238" t="s">
        <v>949</v>
      </c>
      <c r="S22" s="72"/>
      <c r="T22" s="72"/>
      <c r="U22" s="127"/>
      <c r="V22" s="52" t="s">
        <v>363</v>
      </c>
      <c r="W22" s="53">
        <v>2</v>
      </c>
      <c r="X22" s="239">
        <v>20</v>
      </c>
      <c r="Y22" s="239">
        <v>26500</v>
      </c>
      <c r="Z22" s="239">
        <v>142</v>
      </c>
      <c r="AA22" s="53">
        <v>10</v>
      </c>
      <c r="AB22" s="72">
        <v>32</v>
      </c>
      <c r="AC22" s="72">
        <v>35252</v>
      </c>
      <c r="AD22" s="72">
        <v>679</v>
      </c>
      <c r="AE22" s="53">
        <v>224</v>
      </c>
      <c r="AF22" s="72">
        <v>575</v>
      </c>
      <c r="AG22" s="72">
        <v>612524</v>
      </c>
      <c r="AH22" s="72">
        <v>6678</v>
      </c>
      <c r="AI22" s="53">
        <v>57</v>
      </c>
      <c r="AJ22" s="72">
        <v>160</v>
      </c>
      <c r="AK22" s="72">
        <v>164079</v>
      </c>
      <c r="AL22" s="237">
        <v>1976</v>
      </c>
      <c r="AM22" s="72"/>
      <c r="AN22" s="127"/>
      <c r="AO22" s="52" t="s">
        <v>363</v>
      </c>
      <c r="AP22" s="55" t="s">
        <v>949</v>
      </c>
      <c r="AQ22" s="73" t="s">
        <v>949</v>
      </c>
      <c r="AR22" s="73" t="s">
        <v>949</v>
      </c>
      <c r="AS22" s="238" t="s">
        <v>949</v>
      </c>
    </row>
    <row r="23" spans="1:45" ht="13.5">
      <c r="A23" s="127"/>
      <c r="B23" s="52" t="s">
        <v>364</v>
      </c>
      <c r="C23" s="53">
        <v>67</v>
      </c>
      <c r="D23" s="72">
        <v>170</v>
      </c>
      <c r="E23" s="72">
        <v>188547</v>
      </c>
      <c r="F23" s="72">
        <v>3471</v>
      </c>
      <c r="G23" s="55" t="s">
        <v>949</v>
      </c>
      <c r="H23" s="73" t="s">
        <v>949</v>
      </c>
      <c r="I23" s="73" t="s">
        <v>949</v>
      </c>
      <c r="J23" s="73" t="s">
        <v>949</v>
      </c>
      <c r="K23" s="55" t="s">
        <v>949</v>
      </c>
      <c r="L23" s="73" t="s">
        <v>949</v>
      </c>
      <c r="M23" s="73" t="s">
        <v>949</v>
      </c>
      <c r="N23" s="73" t="s">
        <v>949</v>
      </c>
      <c r="O23" s="53">
        <v>1</v>
      </c>
      <c r="P23" s="239">
        <v>3</v>
      </c>
      <c r="Q23" s="239">
        <v>4860</v>
      </c>
      <c r="R23" s="240">
        <v>430</v>
      </c>
      <c r="S23" s="72"/>
      <c r="T23" s="72"/>
      <c r="U23" s="127"/>
      <c r="V23" s="52" t="s">
        <v>364</v>
      </c>
      <c r="W23" s="55" t="s">
        <v>949</v>
      </c>
      <c r="X23" s="73" t="s">
        <v>949</v>
      </c>
      <c r="Y23" s="73" t="s">
        <v>949</v>
      </c>
      <c r="Z23" s="73" t="s">
        <v>949</v>
      </c>
      <c r="AA23" s="53">
        <v>7</v>
      </c>
      <c r="AB23" s="72">
        <v>19</v>
      </c>
      <c r="AC23" s="72">
        <v>27149</v>
      </c>
      <c r="AD23" s="72">
        <v>523</v>
      </c>
      <c r="AE23" s="53">
        <v>38</v>
      </c>
      <c r="AF23" s="72">
        <v>88</v>
      </c>
      <c r="AG23" s="72">
        <v>92534</v>
      </c>
      <c r="AH23" s="72">
        <v>1861</v>
      </c>
      <c r="AI23" s="53">
        <v>21</v>
      </c>
      <c r="AJ23" s="72">
        <v>60</v>
      </c>
      <c r="AK23" s="72">
        <v>64004</v>
      </c>
      <c r="AL23" s="237">
        <v>657</v>
      </c>
      <c r="AM23" s="72"/>
      <c r="AN23" s="127"/>
      <c r="AO23" s="52" t="s">
        <v>364</v>
      </c>
      <c r="AP23" s="55" t="s">
        <v>949</v>
      </c>
      <c r="AQ23" s="73" t="s">
        <v>949</v>
      </c>
      <c r="AR23" s="73" t="s">
        <v>949</v>
      </c>
      <c r="AS23" s="238" t="s">
        <v>949</v>
      </c>
    </row>
    <row r="24" spans="1:45" ht="13.5">
      <c r="A24" s="127"/>
      <c r="B24" s="52" t="s">
        <v>365</v>
      </c>
      <c r="C24" s="53">
        <v>323</v>
      </c>
      <c r="D24" s="72">
        <v>938</v>
      </c>
      <c r="E24" s="72">
        <v>1213618</v>
      </c>
      <c r="F24" s="72">
        <v>19074</v>
      </c>
      <c r="G24" s="55" t="s">
        <v>949</v>
      </c>
      <c r="H24" s="73" t="s">
        <v>949</v>
      </c>
      <c r="I24" s="73" t="s">
        <v>949</v>
      </c>
      <c r="J24" s="73" t="s">
        <v>949</v>
      </c>
      <c r="K24" s="55" t="s">
        <v>949</v>
      </c>
      <c r="L24" s="73" t="s">
        <v>949</v>
      </c>
      <c r="M24" s="73" t="s">
        <v>949</v>
      </c>
      <c r="N24" s="73" t="s">
        <v>949</v>
      </c>
      <c r="O24" s="53">
        <v>5</v>
      </c>
      <c r="P24" s="72">
        <v>78</v>
      </c>
      <c r="Q24" s="72">
        <v>229992</v>
      </c>
      <c r="R24" s="237">
        <v>2320</v>
      </c>
      <c r="S24" s="72"/>
      <c r="T24" s="72"/>
      <c r="U24" s="127"/>
      <c r="V24" s="52" t="s">
        <v>365</v>
      </c>
      <c r="W24" s="53">
        <v>1</v>
      </c>
      <c r="X24" s="239">
        <v>5</v>
      </c>
      <c r="Y24" s="239">
        <v>2087</v>
      </c>
      <c r="Z24" s="239">
        <v>59</v>
      </c>
      <c r="AA24" s="53">
        <v>51</v>
      </c>
      <c r="AB24" s="72">
        <v>187</v>
      </c>
      <c r="AC24" s="72">
        <v>244356</v>
      </c>
      <c r="AD24" s="72">
        <v>4553</v>
      </c>
      <c r="AE24" s="53">
        <v>132</v>
      </c>
      <c r="AF24" s="72">
        <v>320</v>
      </c>
      <c r="AG24" s="72">
        <v>370087</v>
      </c>
      <c r="AH24" s="72">
        <v>5593</v>
      </c>
      <c r="AI24" s="53">
        <v>134</v>
      </c>
      <c r="AJ24" s="72">
        <v>348</v>
      </c>
      <c r="AK24" s="72">
        <v>367096</v>
      </c>
      <c r="AL24" s="237">
        <v>6549</v>
      </c>
      <c r="AM24" s="72"/>
      <c r="AN24" s="127"/>
      <c r="AO24" s="52" t="s">
        <v>365</v>
      </c>
      <c r="AP24" s="55" t="s">
        <v>949</v>
      </c>
      <c r="AQ24" s="73" t="s">
        <v>949</v>
      </c>
      <c r="AR24" s="73" t="s">
        <v>949</v>
      </c>
      <c r="AS24" s="238" t="s">
        <v>949</v>
      </c>
    </row>
    <row r="25" spans="1:45" ht="13.5">
      <c r="A25" s="127"/>
      <c r="B25" s="52" t="s">
        <v>366</v>
      </c>
      <c r="C25" s="53">
        <v>956</v>
      </c>
      <c r="D25" s="72">
        <v>3233</v>
      </c>
      <c r="E25" s="72">
        <v>1931002</v>
      </c>
      <c r="F25" s="72">
        <v>32050</v>
      </c>
      <c r="G25" s="55" t="s">
        <v>949</v>
      </c>
      <c r="H25" s="73" t="s">
        <v>949</v>
      </c>
      <c r="I25" s="73" t="s">
        <v>949</v>
      </c>
      <c r="J25" s="73" t="s">
        <v>949</v>
      </c>
      <c r="K25" s="55" t="s">
        <v>949</v>
      </c>
      <c r="L25" s="73" t="s">
        <v>949</v>
      </c>
      <c r="M25" s="73" t="s">
        <v>949</v>
      </c>
      <c r="N25" s="73" t="s">
        <v>949</v>
      </c>
      <c r="O25" s="55" t="s">
        <v>949</v>
      </c>
      <c r="P25" s="73" t="s">
        <v>949</v>
      </c>
      <c r="Q25" s="73" t="s">
        <v>949</v>
      </c>
      <c r="R25" s="238" t="s">
        <v>949</v>
      </c>
      <c r="S25" s="72"/>
      <c r="T25" s="72"/>
      <c r="U25" s="127"/>
      <c r="V25" s="52" t="s">
        <v>366</v>
      </c>
      <c r="W25" s="53">
        <v>15</v>
      </c>
      <c r="X25" s="72">
        <v>203</v>
      </c>
      <c r="Y25" s="72">
        <v>135498</v>
      </c>
      <c r="Z25" s="72">
        <v>1450</v>
      </c>
      <c r="AA25" s="53">
        <v>28</v>
      </c>
      <c r="AB25" s="72">
        <v>109</v>
      </c>
      <c r="AC25" s="72">
        <v>60037</v>
      </c>
      <c r="AD25" s="72">
        <v>1412</v>
      </c>
      <c r="AE25" s="53">
        <v>601</v>
      </c>
      <c r="AF25" s="72">
        <v>2255</v>
      </c>
      <c r="AG25" s="72">
        <v>1395732</v>
      </c>
      <c r="AH25" s="72">
        <v>19128</v>
      </c>
      <c r="AI25" s="53">
        <v>312</v>
      </c>
      <c r="AJ25" s="72">
        <v>666</v>
      </c>
      <c r="AK25" s="72">
        <v>339735</v>
      </c>
      <c r="AL25" s="237">
        <v>10060</v>
      </c>
      <c r="AM25" s="72"/>
      <c r="AN25" s="127"/>
      <c r="AO25" s="52" t="s">
        <v>366</v>
      </c>
      <c r="AP25" s="55" t="s">
        <v>949</v>
      </c>
      <c r="AQ25" s="73" t="s">
        <v>949</v>
      </c>
      <c r="AR25" s="73" t="s">
        <v>949</v>
      </c>
      <c r="AS25" s="238" t="s">
        <v>949</v>
      </c>
    </row>
    <row r="26" spans="1:45" ht="13.5">
      <c r="A26" s="127"/>
      <c r="B26" s="52" t="s">
        <v>367</v>
      </c>
      <c r="C26" s="53">
        <v>247</v>
      </c>
      <c r="D26" s="72">
        <v>555</v>
      </c>
      <c r="E26" s="72">
        <v>757227</v>
      </c>
      <c r="F26" s="72">
        <v>8872</v>
      </c>
      <c r="G26" s="55" t="s">
        <v>949</v>
      </c>
      <c r="H26" s="73" t="s">
        <v>949</v>
      </c>
      <c r="I26" s="73" t="s">
        <v>949</v>
      </c>
      <c r="J26" s="73" t="s">
        <v>949</v>
      </c>
      <c r="K26" s="55" t="s">
        <v>949</v>
      </c>
      <c r="L26" s="73" t="s">
        <v>949</v>
      </c>
      <c r="M26" s="73" t="s">
        <v>949</v>
      </c>
      <c r="N26" s="73" t="s">
        <v>949</v>
      </c>
      <c r="O26" s="55" t="s">
        <v>949</v>
      </c>
      <c r="P26" s="73" t="s">
        <v>949</v>
      </c>
      <c r="Q26" s="73" t="s">
        <v>949</v>
      </c>
      <c r="R26" s="238" t="s">
        <v>949</v>
      </c>
      <c r="S26" s="72"/>
      <c r="T26" s="72"/>
      <c r="U26" s="127"/>
      <c r="V26" s="52" t="s">
        <v>367</v>
      </c>
      <c r="W26" s="55" t="s">
        <v>949</v>
      </c>
      <c r="X26" s="73" t="s">
        <v>949</v>
      </c>
      <c r="Y26" s="73" t="s">
        <v>949</v>
      </c>
      <c r="Z26" s="73" t="s">
        <v>949</v>
      </c>
      <c r="AA26" s="53">
        <v>6</v>
      </c>
      <c r="AB26" s="239">
        <v>15</v>
      </c>
      <c r="AC26" s="239">
        <v>17078</v>
      </c>
      <c r="AD26" s="239">
        <v>334</v>
      </c>
      <c r="AE26" s="53">
        <v>139</v>
      </c>
      <c r="AF26" s="72">
        <v>304</v>
      </c>
      <c r="AG26" s="72">
        <v>482821</v>
      </c>
      <c r="AH26" s="72">
        <v>4168</v>
      </c>
      <c r="AI26" s="53">
        <v>102</v>
      </c>
      <c r="AJ26" s="72">
        <v>236</v>
      </c>
      <c r="AK26" s="72">
        <v>257328</v>
      </c>
      <c r="AL26" s="237">
        <v>4370</v>
      </c>
      <c r="AM26" s="72"/>
      <c r="AN26" s="127"/>
      <c r="AO26" s="52" t="s">
        <v>367</v>
      </c>
      <c r="AP26" s="55" t="s">
        <v>949</v>
      </c>
      <c r="AQ26" s="73" t="s">
        <v>949</v>
      </c>
      <c r="AR26" s="73" t="s">
        <v>949</v>
      </c>
      <c r="AS26" s="238" t="s">
        <v>949</v>
      </c>
    </row>
    <row r="27" spans="1:45" ht="13.5">
      <c r="A27" s="127"/>
      <c r="B27" s="52" t="s">
        <v>368</v>
      </c>
      <c r="C27" s="53">
        <v>1986</v>
      </c>
      <c r="D27" s="72">
        <v>10213</v>
      </c>
      <c r="E27" s="72">
        <v>9193678</v>
      </c>
      <c r="F27" s="72">
        <v>102057</v>
      </c>
      <c r="G27" s="55" t="s">
        <v>949</v>
      </c>
      <c r="H27" s="73" t="s">
        <v>949</v>
      </c>
      <c r="I27" s="73" t="s">
        <v>949</v>
      </c>
      <c r="J27" s="73" t="s">
        <v>949</v>
      </c>
      <c r="K27" s="55" t="s">
        <v>949</v>
      </c>
      <c r="L27" s="73" t="s">
        <v>949</v>
      </c>
      <c r="M27" s="73" t="s">
        <v>949</v>
      </c>
      <c r="N27" s="73" t="s">
        <v>949</v>
      </c>
      <c r="O27" s="53">
        <v>43</v>
      </c>
      <c r="P27" s="72">
        <v>929</v>
      </c>
      <c r="Q27" s="72">
        <v>2085852</v>
      </c>
      <c r="R27" s="237">
        <v>22929</v>
      </c>
      <c r="S27" s="72"/>
      <c r="T27" s="72"/>
      <c r="U27" s="127"/>
      <c r="V27" s="52" t="s">
        <v>368</v>
      </c>
      <c r="W27" s="53">
        <v>123</v>
      </c>
      <c r="X27" s="72">
        <v>1643</v>
      </c>
      <c r="Y27" s="72">
        <v>1469798</v>
      </c>
      <c r="Z27" s="72">
        <v>13237</v>
      </c>
      <c r="AA27" s="53">
        <v>93</v>
      </c>
      <c r="AB27" s="72">
        <v>495</v>
      </c>
      <c r="AC27" s="72">
        <v>995154</v>
      </c>
      <c r="AD27" s="72">
        <v>13832</v>
      </c>
      <c r="AE27" s="53">
        <v>937</v>
      </c>
      <c r="AF27" s="72">
        <v>4993</v>
      </c>
      <c r="AG27" s="72">
        <v>2970957</v>
      </c>
      <c r="AH27" s="72">
        <v>22335</v>
      </c>
      <c r="AI27" s="53">
        <v>789</v>
      </c>
      <c r="AJ27" s="72">
        <v>2151</v>
      </c>
      <c r="AK27" s="72">
        <v>1669221</v>
      </c>
      <c r="AL27" s="237">
        <v>29684</v>
      </c>
      <c r="AM27" s="72"/>
      <c r="AN27" s="127"/>
      <c r="AO27" s="52" t="s">
        <v>368</v>
      </c>
      <c r="AP27" s="53">
        <v>1</v>
      </c>
      <c r="AQ27" s="239">
        <v>2</v>
      </c>
      <c r="AR27" s="239">
        <v>2696</v>
      </c>
      <c r="AS27" s="240">
        <v>40</v>
      </c>
    </row>
    <row r="28" spans="1:45" ht="13.5">
      <c r="A28" s="127" t="s">
        <v>369</v>
      </c>
      <c r="B28" s="52"/>
      <c r="C28" s="53">
        <v>1009</v>
      </c>
      <c r="D28" s="72">
        <v>5094</v>
      </c>
      <c r="E28" s="72">
        <v>14717236</v>
      </c>
      <c r="F28" s="72">
        <v>34812</v>
      </c>
      <c r="G28" s="55" t="s">
        <v>949</v>
      </c>
      <c r="H28" s="73" t="s">
        <v>949</v>
      </c>
      <c r="I28" s="73" t="s">
        <v>949</v>
      </c>
      <c r="J28" s="73" t="s">
        <v>949</v>
      </c>
      <c r="K28" s="55" t="s">
        <v>949</v>
      </c>
      <c r="L28" s="73" t="s">
        <v>949</v>
      </c>
      <c r="M28" s="73" t="s">
        <v>949</v>
      </c>
      <c r="N28" s="73" t="s">
        <v>949</v>
      </c>
      <c r="O28" s="55" t="s">
        <v>949</v>
      </c>
      <c r="P28" s="73" t="s">
        <v>949</v>
      </c>
      <c r="Q28" s="73" t="s">
        <v>949</v>
      </c>
      <c r="R28" s="238" t="s">
        <v>949</v>
      </c>
      <c r="S28" s="72"/>
      <c r="T28" s="72"/>
      <c r="U28" s="127" t="s">
        <v>369</v>
      </c>
      <c r="V28" s="52"/>
      <c r="W28" s="55" t="s">
        <v>949</v>
      </c>
      <c r="X28" s="73" t="s">
        <v>949</v>
      </c>
      <c r="Y28" s="73" t="s">
        <v>949</v>
      </c>
      <c r="Z28" s="73" t="s">
        <v>949</v>
      </c>
      <c r="AA28" s="55" t="s">
        <v>949</v>
      </c>
      <c r="AB28" s="73" t="s">
        <v>949</v>
      </c>
      <c r="AC28" s="73" t="s">
        <v>949</v>
      </c>
      <c r="AD28" s="73" t="s">
        <v>949</v>
      </c>
      <c r="AE28" s="53">
        <v>588</v>
      </c>
      <c r="AF28" s="72">
        <v>2352</v>
      </c>
      <c r="AG28" s="72">
        <v>5959556</v>
      </c>
      <c r="AH28" s="72">
        <v>25622</v>
      </c>
      <c r="AI28" s="53">
        <v>421</v>
      </c>
      <c r="AJ28" s="72">
        <v>2742</v>
      </c>
      <c r="AK28" s="72">
        <v>8757680</v>
      </c>
      <c r="AL28" s="237">
        <v>9190</v>
      </c>
      <c r="AM28" s="72"/>
      <c r="AN28" s="127" t="s">
        <v>369</v>
      </c>
      <c r="AO28" s="52"/>
      <c r="AP28" s="55" t="s">
        <v>949</v>
      </c>
      <c r="AQ28" s="73" t="s">
        <v>949</v>
      </c>
      <c r="AR28" s="73" t="s">
        <v>949</v>
      </c>
      <c r="AS28" s="238" t="s">
        <v>949</v>
      </c>
    </row>
    <row r="29" spans="1:45" ht="13.5">
      <c r="A29" s="127"/>
      <c r="B29" s="52" t="s">
        <v>370</v>
      </c>
      <c r="C29" s="53">
        <v>845</v>
      </c>
      <c r="D29" s="72">
        <v>4835</v>
      </c>
      <c r="E29" s="72">
        <v>14591316</v>
      </c>
      <c r="F29" s="72">
        <v>26546</v>
      </c>
      <c r="G29" s="55" t="s">
        <v>949</v>
      </c>
      <c r="H29" s="73" t="s">
        <v>949</v>
      </c>
      <c r="I29" s="73" t="s">
        <v>949</v>
      </c>
      <c r="J29" s="73" t="s">
        <v>949</v>
      </c>
      <c r="K29" s="55" t="s">
        <v>949</v>
      </c>
      <c r="L29" s="73" t="s">
        <v>949</v>
      </c>
      <c r="M29" s="73" t="s">
        <v>949</v>
      </c>
      <c r="N29" s="73" t="s">
        <v>949</v>
      </c>
      <c r="O29" s="55" t="s">
        <v>949</v>
      </c>
      <c r="P29" s="73" t="s">
        <v>949</v>
      </c>
      <c r="Q29" s="73" t="s">
        <v>949</v>
      </c>
      <c r="R29" s="238" t="s">
        <v>949</v>
      </c>
      <c r="S29" s="72"/>
      <c r="T29" s="72"/>
      <c r="U29" s="127"/>
      <c r="V29" s="52" t="s">
        <v>370</v>
      </c>
      <c r="W29" s="55" t="s">
        <v>949</v>
      </c>
      <c r="X29" s="73" t="s">
        <v>949</v>
      </c>
      <c r="Y29" s="73" t="s">
        <v>949</v>
      </c>
      <c r="Z29" s="73" t="s">
        <v>949</v>
      </c>
      <c r="AA29" s="55" t="s">
        <v>949</v>
      </c>
      <c r="AB29" s="73" t="s">
        <v>949</v>
      </c>
      <c r="AC29" s="73" t="s">
        <v>949</v>
      </c>
      <c r="AD29" s="73" t="s">
        <v>949</v>
      </c>
      <c r="AE29" s="53">
        <v>464</v>
      </c>
      <c r="AF29" s="72">
        <v>2164</v>
      </c>
      <c r="AG29" s="72">
        <v>5868247</v>
      </c>
      <c r="AH29" s="72">
        <v>20301</v>
      </c>
      <c r="AI29" s="53">
        <v>381</v>
      </c>
      <c r="AJ29" s="72">
        <v>2671</v>
      </c>
      <c r="AK29" s="72">
        <v>8723069</v>
      </c>
      <c r="AL29" s="237">
        <v>6245</v>
      </c>
      <c r="AM29" s="72"/>
      <c r="AN29" s="127"/>
      <c r="AO29" s="52" t="s">
        <v>370</v>
      </c>
      <c r="AP29" s="55" t="s">
        <v>949</v>
      </c>
      <c r="AQ29" s="73" t="s">
        <v>949</v>
      </c>
      <c r="AR29" s="73" t="s">
        <v>949</v>
      </c>
      <c r="AS29" s="238" t="s">
        <v>949</v>
      </c>
    </row>
    <row r="30" spans="1:45" ht="13.5">
      <c r="A30" s="127"/>
      <c r="B30" s="52" t="s">
        <v>371</v>
      </c>
      <c r="C30" s="53">
        <v>164</v>
      </c>
      <c r="D30" s="72">
        <v>259</v>
      </c>
      <c r="E30" s="72">
        <v>125920</v>
      </c>
      <c r="F30" s="72">
        <v>8266</v>
      </c>
      <c r="G30" s="55" t="s">
        <v>949</v>
      </c>
      <c r="H30" s="73" t="s">
        <v>949</v>
      </c>
      <c r="I30" s="73" t="s">
        <v>949</v>
      </c>
      <c r="J30" s="73" t="s">
        <v>949</v>
      </c>
      <c r="K30" s="55" t="s">
        <v>949</v>
      </c>
      <c r="L30" s="73" t="s">
        <v>949</v>
      </c>
      <c r="M30" s="73" t="s">
        <v>949</v>
      </c>
      <c r="N30" s="73" t="s">
        <v>949</v>
      </c>
      <c r="O30" s="55" t="s">
        <v>949</v>
      </c>
      <c r="P30" s="73" t="s">
        <v>949</v>
      </c>
      <c r="Q30" s="73" t="s">
        <v>949</v>
      </c>
      <c r="R30" s="238" t="s">
        <v>949</v>
      </c>
      <c r="S30" s="72"/>
      <c r="T30" s="72"/>
      <c r="U30" s="127"/>
      <c r="V30" s="52" t="s">
        <v>371</v>
      </c>
      <c r="W30" s="55" t="s">
        <v>949</v>
      </c>
      <c r="X30" s="73" t="s">
        <v>949</v>
      </c>
      <c r="Y30" s="73" t="s">
        <v>949</v>
      </c>
      <c r="Z30" s="73" t="s">
        <v>949</v>
      </c>
      <c r="AA30" s="55" t="s">
        <v>949</v>
      </c>
      <c r="AB30" s="73" t="s">
        <v>949</v>
      </c>
      <c r="AC30" s="73" t="s">
        <v>949</v>
      </c>
      <c r="AD30" s="73" t="s">
        <v>949</v>
      </c>
      <c r="AE30" s="53">
        <v>124</v>
      </c>
      <c r="AF30" s="72">
        <v>188</v>
      </c>
      <c r="AG30" s="72">
        <v>91309</v>
      </c>
      <c r="AH30" s="72">
        <v>5321</v>
      </c>
      <c r="AI30" s="53">
        <v>40</v>
      </c>
      <c r="AJ30" s="72">
        <v>71</v>
      </c>
      <c r="AK30" s="72">
        <v>34611</v>
      </c>
      <c r="AL30" s="237">
        <v>2945</v>
      </c>
      <c r="AM30" s="72"/>
      <c r="AN30" s="127"/>
      <c r="AO30" s="52" t="s">
        <v>371</v>
      </c>
      <c r="AP30" s="55" t="s">
        <v>949</v>
      </c>
      <c r="AQ30" s="73" t="s">
        <v>949</v>
      </c>
      <c r="AR30" s="73" t="s">
        <v>949</v>
      </c>
      <c r="AS30" s="238" t="s">
        <v>949</v>
      </c>
    </row>
    <row r="31" spans="1:45" ht="13.5">
      <c r="A31" s="127" t="s">
        <v>411</v>
      </c>
      <c r="B31" s="52"/>
      <c r="C31" s="53">
        <v>1465</v>
      </c>
      <c r="D31" s="72">
        <v>5881</v>
      </c>
      <c r="E31" s="72">
        <v>11124658</v>
      </c>
      <c r="F31" s="72">
        <v>237031</v>
      </c>
      <c r="G31" s="55" t="s">
        <v>949</v>
      </c>
      <c r="H31" s="73" t="s">
        <v>949</v>
      </c>
      <c r="I31" s="73" t="s">
        <v>949</v>
      </c>
      <c r="J31" s="73" t="s">
        <v>949</v>
      </c>
      <c r="K31" s="55" t="s">
        <v>949</v>
      </c>
      <c r="L31" s="73" t="s">
        <v>949</v>
      </c>
      <c r="M31" s="73" t="s">
        <v>949</v>
      </c>
      <c r="N31" s="73" t="s">
        <v>949</v>
      </c>
      <c r="O31" s="53">
        <v>9</v>
      </c>
      <c r="P31" s="72">
        <v>178</v>
      </c>
      <c r="Q31" s="72">
        <v>620648</v>
      </c>
      <c r="R31" s="237">
        <v>15224</v>
      </c>
      <c r="S31" s="72"/>
      <c r="T31" s="72"/>
      <c r="U31" s="127" t="s">
        <v>411</v>
      </c>
      <c r="V31" s="52"/>
      <c r="W31" s="55" t="s">
        <v>949</v>
      </c>
      <c r="X31" s="73" t="s">
        <v>949</v>
      </c>
      <c r="Y31" s="73" t="s">
        <v>949</v>
      </c>
      <c r="Z31" s="73" t="s">
        <v>949</v>
      </c>
      <c r="AA31" s="53">
        <v>10</v>
      </c>
      <c r="AB31" s="72">
        <v>36</v>
      </c>
      <c r="AC31" s="72">
        <v>62911</v>
      </c>
      <c r="AD31" s="72">
        <v>1153</v>
      </c>
      <c r="AE31" s="53">
        <v>1192</v>
      </c>
      <c r="AF31" s="72">
        <v>3955</v>
      </c>
      <c r="AG31" s="72">
        <v>6148979</v>
      </c>
      <c r="AH31" s="72">
        <v>108662</v>
      </c>
      <c r="AI31" s="53">
        <v>254</v>
      </c>
      <c r="AJ31" s="72">
        <v>1712</v>
      </c>
      <c r="AK31" s="72">
        <v>4292120</v>
      </c>
      <c r="AL31" s="237">
        <v>111992</v>
      </c>
      <c r="AM31" s="72"/>
      <c r="AN31" s="127" t="s">
        <v>411</v>
      </c>
      <c r="AO31" s="52"/>
      <c r="AP31" s="55" t="s">
        <v>949</v>
      </c>
      <c r="AQ31" s="73" t="s">
        <v>949</v>
      </c>
      <c r="AR31" s="73" t="s">
        <v>949</v>
      </c>
      <c r="AS31" s="238" t="s">
        <v>949</v>
      </c>
    </row>
    <row r="32" spans="1:45" ht="13.5">
      <c r="A32" s="127"/>
      <c r="B32" s="52" t="s">
        <v>373</v>
      </c>
      <c r="C32" s="53">
        <v>349</v>
      </c>
      <c r="D32" s="72">
        <v>1558</v>
      </c>
      <c r="E32" s="72">
        <v>2615591</v>
      </c>
      <c r="F32" s="72">
        <v>80112</v>
      </c>
      <c r="G32" s="55" t="s">
        <v>949</v>
      </c>
      <c r="H32" s="73" t="s">
        <v>949</v>
      </c>
      <c r="I32" s="73" t="s">
        <v>949</v>
      </c>
      <c r="J32" s="73" t="s">
        <v>949</v>
      </c>
      <c r="K32" s="55" t="s">
        <v>949</v>
      </c>
      <c r="L32" s="73" t="s">
        <v>949</v>
      </c>
      <c r="M32" s="73" t="s">
        <v>949</v>
      </c>
      <c r="N32" s="73" t="s">
        <v>949</v>
      </c>
      <c r="O32" s="55" t="s">
        <v>949</v>
      </c>
      <c r="P32" s="73" t="s">
        <v>949</v>
      </c>
      <c r="Q32" s="73" t="s">
        <v>949</v>
      </c>
      <c r="R32" s="238" t="s">
        <v>949</v>
      </c>
      <c r="S32" s="72"/>
      <c r="T32" s="72"/>
      <c r="U32" s="127"/>
      <c r="V32" s="52" t="s">
        <v>373</v>
      </c>
      <c r="W32" s="55" t="s">
        <v>949</v>
      </c>
      <c r="X32" s="73" t="s">
        <v>949</v>
      </c>
      <c r="Y32" s="73" t="s">
        <v>949</v>
      </c>
      <c r="Z32" s="73" t="s">
        <v>949</v>
      </c>
      <c r="AA32" s="55" t="s">
        <v>949</v>
      </c>
      <c r="AB32" s="73" t="s">
        <v>949</v>
      </c>
      <c r="AC32" s="73" t="s">
        <v>949</v>
      </c>
      <c r="AD32" s="73" t="s">
        <v>949</v>
      </c>
      <c r="AE32" s="53">
        <v>311</v>
      </c>
      <c r="AF32" s="72">
        <v>1002</v>
      </c>
      <c r="AG32" s="72">
        <v>1323937</v>
      </c>
      <c r="AH32" s="72">
        <v>51421</v>
      </c>
      <c r="AI32" s="53">
        <v>38</v>
      </c>
      <c r="AJ32" s="72">
        <v>556</v>
      </c>
      <c r="AK32" s="72">
        <v>1291654</v>
      </c>
      <c r="AL32" s="237">
        <v>28691</v>
      </c>
      <c r="AM32" s="72"/>
      <c r="AN32" s="127"/>
      <c r="AO32" s="52" t="s">
        <v>373</v>
      </c>
      <c r="AP32" s="55" t="s">
        <v>949</v>
      </c>
      <c r="AQ32" s="73" t="s">
        <v>949</v>
      </c>
      <c r="AR32" s="73" t="s">
        <v>949</v>
      </c>
      <c r="AS32" s="238" t="s">
        <v>949</v>
      </c>
    </row>
    <row r="33" spans="1:45" ht="13.5">
      <c r="A33" s="127"/>
      <c r="B33" s="52" t="s">
        <v>374</v>
      </c>
      <c r="C33" s="53">
        <v>200</v>
      </c>
      <c r="D33" s="72">
        <v>736</v>
      </c>
      <c r="E33" s="72">
        <v>1350837</v>
      </c>
      <c r="F33" s="72">
        <v>33298</v>
      </c>
      <c r="G33" s="55" t="s">
        <v>949</v>
      </c>
      <c r="H33" s="73" t="s">
        <v>949</v>
      </c>
      <c r="I33" s="73" t="s">
        <v>949</v>
      </c>
      <c r="J33" s="73" t="s">
        <v>949</v>
      </c>
      <c r="K33" s="55" t="s">
        <v>949</v>
      </c>
      <c r="L33" s="73" t="s">
        <v>949</v>
      </c>
      <c r="M33" s="73" t="s">
        <v>949</v>
      </c>
      <c r="N33" s="73" t="s">
        <v>949</v>
      </c>
      <c r="O33" s="53">
        <v>9</v>
      </c>
      <c r="P33" s="72">
        <v>178</v>
      </c>
      <c r="Q33" s="72">
        <v>620648</v>
      </c>
      <c r="R33" s="237">
        <v>15224</v>
      </c>
      <c r="S33" s="72"/>
      <c r="T33" s="72"/>
      <c r="U33" s="127"/>
      <c r="V33" s="52" t="s">
        <v>374</v>
      </c>
      <c r="W33" s="55" t="s">
        <v>949</v>
      </c>
      <c r="X33" s="73" t="s">
        <v>949</v>
      </c>
      <c r="Y33" s="73" t="s">
        <v>949</v>
      </c>
      <c r="Z33" s="73" t="s">
        <v>949</v>
      </c>
      <c r="AA33" s="53">
        <v>9</v>
      </c>
      <c r="AB33" s="239">
        <v>22</v>
      </c>
      <c r="AC33" s="239">
        <v>21533</v>
      </c>
      <c r="AD33" s="239">
        <v>757</v>
      </c>
      <c r="AE33" s="53">
        <v>111</v>
      </c>
      <c r="AF33" s="72">
        <v>240</v>
      </c>
      <c r="AG33" s="72">
        <v>198557</v>
      </c>
      <c r="AH33" s="72">
        <v>5201</v>
      </c>
      <c r="AI33" s="53">
        <v>71</v>
      </c>
      <c r="AJ33" s="72">
        <v>296</v>
      </c>
      <c r="AK33" s="72">
        <v>510099</v>
      </c>
      <c r="AL33" s="237">
        <v>12116</v>
      </c>
      <c r="AM33" s="72"/>
      <c r="AN33" s="127"/>
      <c r="AO33" s="52" t="s">
        <v>374</v>
      </c>
      <c r="AP33" s="55" t="s">
        <v>949</v>
      </c>
      <c r="AQ33" s="73" t="s">
        <v>949</v>
      </c>
      <c r="AR33" s="73" t="s">
        <v>949</v>
      </c>
      <c r="AS33" s="238" t="s">
        <v>949</v>
      </c>
    </row>
    <row r="34" spans="1:45" ht="13.5">
      <c r="A34" s="127"/>
      <c r="B34" s="52" t="s">
        <v>375</v>
      </c>
      <c r="C34" s="53">
        <v>85</v>
      </c>
      <c r="D34" s="72">
        <v>274</v>
      </c>
      <c r="E34" s="72">
        <v>383703</v>
      </c>
      <c r="F34" s="72">
        <v>7828</v>
      </c>
      <c r="G34" s="55" t="s">
        <v>949</v>
      </c>
      <c r="H34" s="73" t="s">
        <v>949</v>
      </c>
      <c r="I34" s="73" t="s">
        <v>949</v>
      </c>
      <c r="J34" s="73" t="s">
        <v>949</v>
      </c>
      <c r="K34" s="55" t="s">
        <v>949</v>
      </c>
      <c r="L34" s="73" t="s">
        <v>949</v>
      </c>
      <c r="M34" s="73" t="s">
        <v>949</v>
      </c>
      <c r="N34" s="73" t="s">
        <v>949</v>
      </c>
      <c r="O34" s="55" t="s">
        <v>949</v>
      </c>
      <c r="P34" s="73" t="s">
        <v>949</v>
      </c>
      <c r="Q34" s="73" t="s">
        <v>949</v>
      </c>
      <c r="R34" s="238" t="s">
        <v>949</v>
      </c>
      <c r="S34" s="72"/>
      <c r="T34" s="72"/>
      <c r="U34" s="127"/>
      <c r="V34" s="52" t="s">
        <v>375</v>
      </c>
      <c r="W34" s="55" t="s">
        <v>949</v>
      </c>
      <c r="X34" s="73" t="s">
        <v>949</v>
      </c>
      <c r="Y34" s="73" t="s">
        <v>949</v>
      </c>
      <c r="Z34" s="73" t="s">
        <v>949</v>
      </c>
      <c r="AA34" s="53">
        <v>1</v>
      </c>
      <c r="AB34" s="239">
        <v>14</v>
      </c>
      <c r="AC34" s="239">
        <v>41378</v>
      </c>
      <c r="AD34" s="239">
        <v>396</v>
      </c>
      <c r="AE34" s="53">
        <v>38</v>
      </c>
      <c r="AF34" s="72">
        <v>96</v>
      </c>
      <c r="AG34" s="72">
        <v>92370</v>
      </c>
      <c r="AH34" s="72">
        <v>2385</v>
      </c>
      <c r="AI34" s="53">
        <v>46</v>
      </c>
      <c r="AJ34" s="72">
        <v>164</v>
      </c>
      <c r="AK34" s="72">
        <v>249955</v>
      </c>
      <c r="AL34" s="237">
        <v>5047</v>
      </c>
      <c r="AM34" s="72"/>
      <c r="AN34" s="127"/>
      <c r="AO34" s="52" t="s">
        <v>375</v>
      </c>
      <c r="AP34" s="55" t="s">
        <v>949</v>
      </c>
      <c r="AQ34" s="73" t="s">
        <v>949</v>
      </c>
      <c r="AR34" s="73" t="s">
        <v>949</v>
      </c>
      <c r="AS34" s="238" t="s">
        <v>949</v>
      </c>
    </row>
    <row r="35" spans="1:45" ht="13.5">
      <c r="A35" s="127"/>
      <c r="B35" s="52" t="s">
        <v>376</v>
      </c>
      <c r="C35" s="53">
        <v>817</v>
      </c>
      <c r="D35" s="72">
        <v>3270</v>
      </c>
      <c r="E35" s="72">
        <v>6703250</v>
      </c>
      <c r="F35" s="72">
        <v>114991</v>
      </c>
      <c r="G35" s="55" t="s">
        <v>949</v>
      </c>
      <c r="H35" s="73" t="s">
        <v>949</v>
      </c>
      <c r="I35" s="73" t="s">
        <v>949</v>
      </c>
      <c r="J35" s="73" t="s">
        <v>949</v>
      </c>
      <c r="K35" s="55" t="s">
        <v>949</v>
      </c>
      <c r="L35" s="73" t="s">
        <v>949</v>
      </c>
      <c r="M35" s="73" t="s">
        <v>949</v>
      </c>
      <c r="N35" s="73" t="s">
        <v>949</v>
      </c>
      <c r="O35" s="55" t="s">
        <v>949</v>
      </c>
      <c r="P35" s="73" t="s">
        <v>949</v>
      </c>
      <c r="Q35" s="73" t="s">
        <v>949</v>
      </c>
      <c r="R35" s="238" t="s">
        <v>949</v>
      </c>
      <c r="S35" s="72"/>
      <c r="T35" s="72"/>
      <c r="U35" s="127"/>
      <c r="V35" s="52" t="s">
        <v>376</v>
      </c>
      <c r="W35" s="55" t="s">
        <v>949</v>
      </c>
      <c r="X35" s="73" t="s">
        <v>949</v>
      </c>
      <c r="Y35" s="73" t="s">
        <v>949</v>
      </c>
      <c r="Z35" s="73" t="s">
        <v>949</v>
      </c>
      <c r="AA35" s="55" t="s">
        <v>949</v>
      </c>
      <c r="AB35" s="73" t="s">
        <v>949</v>
      </c>
      <c r="AC35" s="73" t="s">
        <v>949</v>
      </c>
      <c r="AD35" s="73" t="s">
        <v>949</v>
      </c>
      <c r="AE35" s="53">
        <v>727</v>
      </c>
      <c r="AF35" s="72">
        <v>2607</v>
      </c>
      <c r="AG35" s="72">
        <v>4526155</v>
      </c>
      <c r="AH35" s="72">
        <v>49487</v>
      </c>
      <c r="AI35" s="53">
        <v>90</v>
      </c>
      <c r="AJ35" s="72">
        <v>663</v>
      </c>
      <c r="AK35" s="72">
        <v>2177095</v>
      </c>
      <c r="AL35" s="237">
        <v>65504</v>
      </c>
      <c r="AM35" s="72"/>
      <c r="AN35" s="127"/>
      <c r="AO35" s="52" t="s">
        <v>376</v>
      </c>
      <c r="AP35" s="55" t="s">
        <v>949</v>
      </c>
      <c r="AQ35" s="73" t="s">
        <v>949</v>
      </c>
      <c r="AR35" s="73" t="s">
        <v>949</v>
      </c>
      <c r="AS35" s="238" t="s">
        <v>949</v>
      </c>
    </row>
    <row r="36" spans="1:45" ht="13.5">
      <c r="A36" s="127"/>
      <c r="B36" s="52" t="s">
        <v>377</v>
      </c>
      <c r="C36" s="53">
        <v>14</v>
      </c>
      <c r="D36" s="72">
        <v>43</v>
      </c>
      <c r="E36" s="72">
        <v>71277</v>
      </c>
      <c r="F36" s="72">
        <v>802</v>
      </c>
      <c r="G36" s="55" t="s">
        <v>949</v>
      </c>
      <c r="H36" s="73" t="s">
        <v>949</v>
      </c>
      <c r="I36" s="73" t="s">
        <v>949</v>
      </c>
      <c r="J36" s="73" t="s">
        <v>949</v>
      </c>
      <c r="K36" s="55" t="s">
        <v>949</v>
      </c>
      <c r="L36" s="73" t="s">
        <v>949</v>
      </c>
      <c r="M36" s="73" t="s">
        <v>949</v>
      </c>
      <c r="N36" s="73" t="s">
        <v>949</v>
      </c>
      <c r="O36" s="55" t="s">
        <v>949</v>
      </c>
      <c r="P36" s="73" t="s">
        <v>949</v>
      </c>
      <c r="Q36" s="73" t="s">
        <v>949</v>
      </c>
      <c r="R36" s="238" t="s">
        <v>949</v>
      </c>
      <c r="S36" s="72"/>
      <c r="T36" s="72"/>
      <c r="U36" s="127"/>
      <c r="V36" s="52" t="s">
        <v>377</v>
      </c>
      <c r="W36" s="55" t="s">
        <v>949</v>
      </c>
      <c r="X36" s="73" t="s">
        <v>949</v>
      </c>
      <c r="Y36" s="73" t="s">
        <v>949</v>
      </c>
      <c r="Z36" s="73" t="s">
        <v>949</v>
      </c>
      <c r="AA36" s="55" t="s">
        <v>949</v>
      </c>
      <c r="AB36" s="73" t="s">
        <v>949</v>
      </c>
      <c r="AC36" s="73" t="s">
        <v>949</v>
      </c>
      <c r="AD36" s="73" t="s">
        <v>949</v>
      </c>
      <c r="AE36" s="53">
        <v>5</v>
      </c>
      <c r="AF36" s="72">
        <v>10</v>
      </c>
      <c r="AG36" s="72">
        <v>7960</v>
      </c>
      <c r="AH36" s="72">
        <v>168</v>
      </c>
      <c r="AI36" s="53">
        <v>9</v>
      </c>
      <c r="AJ36" s="72">
        <v>33</v>
      </c>
      <c r="AK36" s="72">
        <v>63317</v>
      </c>
      <c r="AL36" s="237">
        <v>634</v>
      </c>
      <c r="AM36" s="72"/>
      <c r="AN36" s="127"/>
      <c r="AO36" s="52" t="s">
        <v>377</v>
      </c>
      <c r="AP36" s="55" t="s">
        <v>949</v>
      </c>
      <c r="AQ36" s="73" t="s">
        <v>949</v>
      </c>
      <c r="AR36" s="73" t="s">
        <v>949</v>
      </c>
      <c r="AS36" s="238" t="s">
        <v>949</v>
      </c>
    </row>
    <row r="37" spans="1:45" ht="13.5">
      <c r="A37" s="127" t="s">
        <v>378</v>
      </c>
      <c r="B37" s="52"/>
      <c r="C37" s="53">
        <v>5006</v>
      </c>
      <c r="D37" s="72">
        <v>23288</v>
      </c>
      <c r="E37" s="72">
        <v>37129123</v>
      </c>
      <c r="F37" s="72">
        <v>281349</v>
      </c>
      <c r="G37" s="55" t="s">
        <v>949</v>
      </c>
      <c r="H37" s="73" t="s">
        <v>949</v>
      </c>
      <c r="I37" s="73" t="s">
        <v>949</v>
      </c>
      <c r="J37" s="73" t="s">
        <v>949</v>
      </c>
      <c r="K37" s="55" t="s">
        <v>949</v>
      </c>
      <c r="L37" s="73" t="s">
        <v>949</v>
      </c>
      <c r="M37" s="73" t="s">
        <v>949</v>
      </c>
      <c r="N37" s="73" t="s">
        <v>949</v>
      </c>
      <c r="O37" s="53">
        <v>65</v>
      </c>
      <c r="P37" s="72">
        <v>905</v>
      </c>
      <c r="Q37" s="72">
        <v>2147868</v>
      </c>
      <c r="R37" s="237">
        <v>43475</v>
      </c>
      <c r="S37" s="72"/>
      <c r="T37" s="72"/>
      <c r="U37" s="127" t="s">
        <v>378</v>
      </c>
      <c r="V37" s="52"/>
      <c r="W37" s="53">
        <v>8</v>
      </c>
      <c r="X37" s="72">
        <v>23</v>
      </c>
      <c r="Y37" s="72">
        <v>45444</v>
      </c>
      <c r="Z37" s="72">
        <v>866</v>
      </c>
      <c r="AA37" s="53">
        <v>138</v>
      </c>
      <c r="AB37" s="72">
        <v>580</v>
      </c>
      <c r="AC37" s="72">
        <v>1307490</v>
      </c>
      <c r="AD37" s="72">
        <v>22102</v>
      </c>
      <c r="AE37" s="53">
        <v>3709</v>
      </c>
      <c r="AF37" s="72">
        <v>17202</v>
      </c>
      <c r="AG37" s="72">
        <v>23969496</v>
      </c>
      <c r="AH37" s="72">
        <v>138489</v>
      </c>
      <c r="AI37" s="53">
        <v>1086</v>
      </c>
      <c r="AJ37" s="72">
        <v>4578</v>
      </c>
      <c r="AK37" s="72">
        <v>9658825</v>
      </c>
      <c r="AL37" s="237">
        <v>76417</v>
      </c>
      <c r="AM37" s="72"/>
      <c r="AN37" s="127" t="s">
        <v>378</v>
      </c>
      <c r="AO37" s="52"/>
      <c r="AP37" s="55" t="s">
        <v>949</v>
      </c>
      <c r="AQ37" s="73" t="s">
        <v>949</v>
      </c>
      <c r="AR37" s="73" t="s">
        <v>949</v>
      </c>
      <c r="AS37" s="238" t="s">
        <v>949</v>
      </c>
    </row>
    <row r="38" spans="1:45" ht="13.5">
      <c r="A38" s="127"/>
      <c r="B38" s="52" t="s">
        <v>379</v>
      </c>
      <c r="C38" s="53">
        <v>1049</v>
      </c>
      <c r="D38" s="72">
        <v>3446</v>
      </c>
      <c r="E38" s="72">
        <v>5443919</v>
      </c>
      <c r="F38" s="72">
        <v>64708</v>
      </c>
      <c r="G38" s="55" t="s">
        <v>949</v>
      </c>
      <c r="H38" s="73" t="s">
        <v>949</v>
      </c>
      <c r="I38" s="73" t="s">
        <v>949</v>
      </c>
      <c r="J38" s="73" t="s">
        <v>949</v>
      </c>
      <c r="K38" s="55" t="s">
        <v>949</v>
      </c>
      <c r="L38" s="73" t="s">
        <v>949</v>
      </c>
      <c r="M38" s="73" t="s">
        <v>949</v>
      </c>
      <c r="N38" s="73" t="s">
        <v>949</v>
      </c>
      <c r="O38" s="53">
        <v>31</v>
      </c>
      <c r="P38" s="72">
        <v>259</v>
      </c>
      <c r="Q38" s="72">
        <v>796193</v>
      </c>
      <c r="R38" s="237">
        <v>11154</v>
      </c>
      <c r="S38" s="72"/>
      <c r="T38" s="72"/>
      <c r="U38" s="127"/>
      <c r="V38" s="52" t="s">
        <v>379</v>
      </c>
      <c r="W38" s="53">
        <v>4</v>
      </c>
      <c r="X38" s="72">
        <v>11</v>
      </c>
      <c r="Y38" s="72">
        <v>24754</v>
      </c>
      <c r="Z38" s="72">
        <v>491</v>
      </c>
      <c r="AA38" s="53">
        <v>62</v>
      </c>
      <c r="AB38" s="72">
        <v>277</v>
      </c>
      <c r="AC38" s="72">
        <v>791930</v>
      </c>
      <c r="AD38" s="72">
        <v>12489</v>
      </c>
      <c r="AE38" s="53">
        <v>793</v>
      </c>
      <c r="AF38" s="72">
        <v>2416</v>
      </c>
      <c r="AG38" s="72">
        <v>3130130</v>
      </c>
      <c r="AH38" s="72">
        <v>29663</v>
      </c>
      <c r="AI38" s="53">
        <v>159</v>
      </c>
      <c r="AJ38" s="72">
        <v>483</v>
      </c>
      <c r="AK38" s="72">
        <v>700912</v>
      </c>
      <c r="AL38" s="237">
        <v>10911</v>
      </c>
      <c r="AM38" s="72"/>
      <c r="AN38" s="127"/>
      <c r="AO38" s="52" t="s">
        <v>379</v>
      </c>
      <c r="AP38" s="55" t="s">
        <v>949</v>
      </c>
      <c r="AQ38" s="73" t="s">
        <v>949</v>
      </c>
      <c r="AR38" s="73" t="s">
        <v>949</v>
      </c>
      <c r="AS38" s="238" t="s">
        <v>949</v>
      </c>
    </row>
    <row r="39" spans="1:45" ht="13.5">
      <c r="A39" s="127"/>
      <c r="B39" s="52" t="s">
        <v>380</v>
      </c>
      <c r="C39" s="53">
        <v>378</v>
      </c>
      <c r="D39" s="72">
        <v>2138</v>
      </c>
      <c r="E39" s="72">
        <v>7085284</v>
      </c>
      <c r="F39" s="72">
        <v>37725</v>
      </c>
      <c r="G39" s="55" t="s">
        <v>949</v>
      </c>
      <c r="H39" s="73" t="s">
        <v>949</v>
      </c>
      <c r="I39" s="73" t="s">
        <v>949</v>
      </c>
      <c r="J39" s="73" t="s">
        <v>949</v>
      </c>
      <c r="K39" s="55" t="s">
        <v>949</v>
      </c>
      <c r="L39" s="73" t="s">
        <v>949</v>
      </c>
      <c r="M39" s="73" t="s">
        <v>949</v>
      </c>
      <c r="N39" s="73" t="s">
        <v>949</v>
      </c>
      <c r="O39" s="53">
        <v>4</v>
      </c>
      <c r="P39" s="72">
        <v>105</v>
      </c>
      <c r="Q39" s="72">
        <v>319782</v>
      </c>
      <c r="R39" s="237">
        <v>6486</v>
      </c>
      <c r="S39" s="72"/>
      <c r="T39" s="72"/>
      <c r="U39" s="127"/>
      <c r="V39" s="52" t="s">
        <v>380</v>
      </c>
      <c r="W39" s="55" t="s">
        <v>949</v>
      </c>
      <c r="X39" s="73" t="s">
        <v>949</v>
      </c>
      <c r="Y39" s="73" t="s">
        <v>949</v>
      </c>
      <c r="Z39" s="73" t="s">
        <v>949</v>
      </c>
      <c r="AA39" s="53">
        <v>8</v>
      </c>
      <c r="AB39" s="72">
        <v>28</v>
      </c>
      <c r="AC39" s="72">
        <v>53151</v>
      </c>
      <c r="AD39" s="72">
        <v>684</v>
      </c>
      <c r="AE39" s="53">
        <v>219</v>
      </c>
      <c r="AF39" s="72">
        <v>1043</v>
      </c>
      <c r="AG39" s="72">
        <v>2976610</v>
      </c>
      <c r="AH39" s="72">
        <v>15629</v>
      </c>
      <c r="AI39" s="53">
        <v>147</v>
      </c>
      <c r="AJ39" s="72">
        <v>962</v>
      </c>
      <c r="AK39" s="72">
        <v>3735741</v>
      </c>
      <c r="AL39" s="237">
        <v>14926</v>
      </c>
      <c r="AM39" s="72"/>
      <c r="AN39" s="127"/>
      <c r="AO39" s="52" t="s">
        <v>380</v>
      </c>
      <c r="AP39" s="55" t="s">
        <v>949</v>
      </c>
      <c r="AQ39" s="73" t="s">
        <v>949</v>
      </c>
      <c r="AR39" s="73" t="s">
        <v>949</v>
      </c>
      <c r="AS39" s="238" t="s">
        <v>949</v>
      </c>
    </row>
    <row r="40" spans="1:45" ht="13.5">
      <c r="A40" s="127"/>
      <c r="B40" s="52" t="s">
        <v>381</v>
      </c>
      <c r="C40" s="53">
        <v>994</v>
      </c>
      <c r="D40" s="72">
        <v>4695</v>
      </c>
      <c r="E40" s="72">
        <v>12422037</v>
      </c>
      <c r="F40" s="72">
        <v>7517</v>
      </c>
      <c r="G40" s="55" t="s">
        <v>949</v>
      </c>
      <c r="H40" s="73" t="s">
        <v>949</v>
      </c>
      <c r="I40" s="73" t="s">
        <v>949</v>
      </c>
      <c r="J40" s="73" t="s">
        <v>949</v>
      </c>
      <c r="K40" s="55" t="s">
        <v>949</v>
      </c>
      <c r="L40" s="73" t="s">
        <v>949</v>
      </c>
      <c r="M40" s="73" t="s">
        <v>949</v>
      </c>
      <c r="N40" s="73" t="s">
        <v>949</v>
      </c>
      <c r="O40" s="55" t="s">
        <v>949</v>
      </c>
      <c r="P40" s="73" t="s">
        <v>949</v>
      </c>
      <c r="Q40" s="73" t="s">
        <v>949</v>
      </c>
      <c r="R40" s="238" t="s">
        <v>949</v>
      </c>
      <c r="S40" s="72"/>
      <c r="T40" s="72"/>
      <c r="U40" s="127"/>
      <c r="V40" s="52" t="s">
        <v>381</v>
      </c>
      <c r="W40" s="55" t="s">
        <v>949</v>
      </c>
      <c r="X40" s="73" t="s">
        <v>949</v>
      </c>
      <c r="Y40" s="73" t="s">
        <v>949</v>
      </c>
      <c r="Z40" s="73" t="s">
        <v>949</v>
      </c>
      <c r="AA40" s="55" t="s">
        <v>949</v>
      </c>
      <c r="AB40" s="73" t="s">
        <v>949</v>
      </c>
      <c r="AC40" s="73" t="s">
        <v>949</v>
      </c>
      <c r="AD40" s="73" t="s">
        <v>949</v>
      </c>
      <c r="AE40" s="53">
        <v>810</v>
      </c>
      <c r="AF40" s="72">
        <v>3645</v>
      </c>
      <c r="AG40" s="72">
        <v>10296518</v>
      </c>
      <c r="AH40" s="72">
        <v>2827</v>
      </c>
      <c r="AI40" s="53">
        <v>184</v>
      </c>
      <c r="AJ40" s="72">
        <v>1050</v>
      </c>
      <c r="AK40" s="72">
        <v>2125519</v>
      </c>
      <c r="AL40" s="237">
        <v>4690</v>
      </c>
      <c r="AM40" s="72"/>
      <c r="AN40" s="127"/>
      <c r="AO40" s="52" t="s">
        <v>381</v>
      </c>
      <c r="AP40" s="55" t="s">
        <v>949</v>
      </c>
      <c r="AQ40" s="73" t="s">
        <v>949</v>
      </c>
      <c r="AR40" s="73" t="s">
        <v>949</v>
      </c>
      <c r="AS40" s="238" t="s">
        <v>949</v>
      </c>
    </row>
    <row r="41" spans="1:45" ht="13.5">
      <c r="A41" s="127"/>
      <c r="B41" s="52" t="s">
        <v>382</v>
      </c>
      <c r="C41" s="53">
        <v>708</v>
      </c>
      <c r="D41" s="72">
        <v>7010</v>
      </c>
      <c r="E41" s="72">
        <v>3862166</v>
      </c>
      <c r="F41" s="72">
        <v>43368</v>
      </c>
      <c r="G41" s="55" t="s">
        <v>949</v>
      </c>
      <c r="H41" s="73" t="s">
        <v>949</v>
      </c>
      <c r="I41" s="73" t="s">
        <v>949</v>
      </c>
      <c r="J41" s="73" t="s">
        <v>949</v>
      </c>
      <c r="K41" s="55" t="s">
        <v>949</v>
      </c>
      <c r="L41" s="73" t="s">
        <v>949</v>
      </c>
      <c r="M41" s="73" t="s">
        <v>949</v>
      </c>
      <c r="N41" s="73" t="s">
        <v>949</v>
      </c>
      <c r="O41" s="53">
        <v>7</v>
      </c>
      <c r="P41" s="72">
        <v>90</v>
      </c>
      <c r="Q41" s="72">
        <v>145147</v>
      </c>
      <c r="R41" s="237">
        <v>5348</v>
      </c>
      <c r="S41" s="72"/>
      <c r="T41" s="72"/>
      <c r="U41" s="127"/>
      <c r="V41" s="52" t="s">
        <v>382</v>
      </c>
      <c r="W41" s="53">
        <v>1</v>
      </c>
      <c r="X41" s="239">
        <v>4</v>
      </c>
      <c r="Y41" s="239">
        <v>6000</v>
      </c>
      <c r="Z41" s="239">
        <v>60</v>
      </c>
      <c r="AA41" s="53">
        <v>29</v>
      </c>
      <c r="AB41" s="72">
        <v>105</v>
      </c>
      <c r="AC41" s="72">
        <v>136154</v>
      </c>
      <c r="AD41" s="72">
        <v>2782</v>
      </c>
      <c r="AE41" s="53">
        <v>496</v>
      </c>
      <c r="AF41" s="72">
        <v>6157</v>
      </c>
      <c r="AG41" s="72">
        <v>2547747</v>
      </c>
      <c r="AH41" s="72">
        <v>20813</v>
      </c>
      <c r="AI41" s="53">
        <v>175</v>
      </c>
      <c r="AJ41" s="72">
        <v>654</v>
      </c>
      <c r="AK41" s="72">
        <v>1027118</v>
      </c>
      <c r="AL41" s="237">
        <v>14365</v>
      </c>
      <c r="AM41" s="72"/>
      <c r="AN41" s="127"/>
      <c r="AO41" s="52" t="s">
        <v>382</v>
      </c>
      <c r="AP41" s="55" t="s">
        <v>949</v>
      </c>
      <c r="AQ41" s="73" t="s">
        <v>949</v>
      </c>
      <c r="AR41" s="73" t="s">
        <v>949</v>
      </c>
      <c r="AS41" s="238" t="s">
        <v>949</v>
      </c>
    </row>
    <row r="42" spans="1:45" ht="13.5">
      <c r="A42" s="127"/>
      <c r="B42" s="52" t="s">
        <v>412</v>
      </c>
      <c r="C42" s="53">
        <v>436</v>
      </c>
      <c r="D42" s="72">
        <v>1487</v>
      </c>
      <c r="E42" s="72">
        <v>2581812</v>
      </c>
      <c r="F42" s="72">
        <v>41097</v>
      </c>
      <c r="G42" s="55" t="s">
        <v>949</v>
      </c>
      <c r="H42" s="73" t="s">
        <v>949</v>
      </c>
      <c r="I42" s="73" t="s">
        <v>949</v>
      </c>
      <c r="J42" s="73" t="s">
        <v>949</v>
      </c>
      <c r="K42" s="55" t="s">
        <v>949</v>
      </c>
      <c r="L42" s="73" t="s">
        <v>949</v>
      </c>
      <c r="M42" s="73" t="s">
        <v>949</v>
      </c>
      <c r="N42" s="73" t="s">
        <v>949</v>
      </c>
      <c r="O42" s="53">
        <v>18</v>
      </c>
      <c r="P42" s="72">
        <v>240</v>
      </c>
      <c r="Q42" s="72">
        <v>360800</v>
      </c>
      <c r="R42" s="237">
        <v>7377</v>
      </c>
      <c r="S42" s="72"/>
      <c r="T42" s="72"/>
      <c r="U42" s="127"/>
      <c r="V42" s="52" t="s">
        <v>412</v>
      </c>
      <c r="W42" s="53">
        <v>1</v>
      </c>
      <c r="X42" s="239">
        <v>4</v>
      </c>
      <c r="Y42" s="239">
        <v>4390</v>
      </c>
      <c r="Z42" s="239">
        <v>150</v>
      </c>
      <c r="AA42" s="53">
        <v>26</v>
      </c>
      <c r="AB42" s="72">
        <v>88</v>
      </c>
      <c r="AC42" s="72">
        <v>251776</v>
      </c>
      <c r="AD42" s="72">
        <v>3849</v>
      </c>
      <c r="AE42" s="53">
        <v>288</v>
      </c>
      <c r="AF42" s="72">
        <v>896</v>
      </c>
      <c r="AG42" s="72">
        <v>1521180</v>
      </c>
      <c r="AH42" s="72">
        <v>23292</v>
      </c>
      <c r="AI42" s="53">
        <v>103</v>
      </c>
      <c r="AJ42" s="72">
        <v>259</v>
      </c>
      <c r="AK42" s="72">
        <v>443666</v>
      </c>
      <c r="AL42" s="237">
        <v>6429</v>
      </c>
      <c r="AM42" s="72"/>
      <c r="AN42" s="127"/>
      <c r="AO42" s="52" t="s">
        <v>412</v>
      </c>
      <c r="AP42" s="55" t="s">
        <v>949</v>
      </c>
      <c r="AQ42" s="73" t="s">
        <v>949</v>
      </c>
      <c r="AR42" s="73" t="s">
        <v>949</v>
      </c>
      <c r="AS42" s="238" t="s">
        <v>949</v>
      </c>
    </row>
    <row r="43" spans="1:45" ht="13.5">
      <c r="A43" s="127"/>
      <c r="B43" s="52" t="s">
        <v>384</v>
      </c>
      <c r="C43" s="53">
        <v>79</v>
      </c>
      <c r="D43" s="72">
        <v>252</v>
      </c>
      <c r="E43" s="72">
        <v>240695</v>
      </c>
      <c r="F43" s="72">
        <v>5158</v>
      </c>
      <c r="G43" s="55" t="s">
        <v>949</v>
      </c>
      <c r="H43" s="73" t="s">
        <v>949</v>
      </c>
      <c r="I43" s="73" t="s">
        <v>949</v>
      </c>
      <c r="J43" s="73" t="s">
        <v>949</v>
      </c>
      <c r="K43" s="55" t="s">
        <v>949</v>
      </c>
      <c r="L43" s="73" t="s">
        <v>949</v>
      </c>
      <c r="M43" s="73" t="s">
        <v>949</v>
      </c>
      <c r="N43" s="73" t="s">
        <v>949</v>
      </c>
      <c r="O43" s="55" t="s">
        <v>949</v>
      </c>
      <c r="P43" s="73" t="s">
        <v>949</v>
      </c>
      <c r="Q43" s="73" t="s">
        <v>949</v>
      </c>
      <c r="R43" s="238" t="s">
        <v>949</v>
      </c>
      <c r="S43" s="72"/>
      <c r="T43" s="72"/>
      <c r="U43" s="127"/>
      <c r="V43" s="52" t="s">
        <v>384</v>
      </c>
      <c r="W43" s="55" t="s">
        <v>949</v>
      </c>
      <c r="X43" s="73" t="s">
        <v>949</v>
      </c>
      <c r="Y43" s="73" t="s">
        <v>949</v>
      </c>
      <c r="Z43" s="73" t="s">
        <v>949</v>
      </c>
      <c r="AA43" s="55" t="s">
        <v>949</v>
      </c>
      <c r="AB43" s="73" t="s">
        <v>949</v>
      </c>
      <c r="AC43" s="73" t="s">
        <v>949</v>
      </c>
      <c r="AD43" s="73" t="s">
        <v>949</v>
      </c>
      <c r="AE43" s="53">
        <v>70</v>
      </c>
      <c r="AF43" s="72">
        <v>222</v>
      </c>
      <c r="AG43" s="72">
        <v>194494</v>
      </c>
      <c r="AH43" s="72">
        <v>4519</v>
      </c>
      <c r="AI43" s="53">
        <v>9</v>
      </c>
      <c r="AJ43" s="72">
        <v>30</v>
      </c>
      <c r="AK43" s="72">
        <v>46201</v>
      </c>
      <c r="AL43" s="237">
        <v>639</v>
      </c>
      <c r="AM43" s="72"/>
      <c r="AN43" s="127"/>
      <c r="AO43" s="52" t="s">
        <v>384</v>
      </c>
      <c r="AP43" s="55" t="s">
        <v>949</v>
      </c>
      <c r="AQ43" s="73" t="s">
        <v>949</v>
      </c>
      <c r="AR43" s="73" t="s">
        <v>949</v>
      </c>
      <c r="AS43" s="238" t="s">
        <v>949</v>
      </c>
    </row>
    <row r="44" spans="1:45" ht="13.5">
      <c r="A44" s="127"/>
      <c r="B44" s="52" t="s">
        <v>413</v>
      </c>
      <c r="C44" s="53">
        <v>240</v>
      </c>
      <c r="D44" s="72">
        <v>653</v>
      </c>
      <c r="E44" s="72">
        <v>674507</v>
      </c>
      <c r="F44" s="72">
        <v>12326</v>
      </c>
      <c r="G44" s="55" t="s">
        <v>949</v>
      </c>
      <c r="H44" s="73" t="s">
        <v>949</v>
      </c>
      <c r="I44" s="73" t="s">
        <v>949</v>
      </c>
      <c r="J44" s="73" t="s">
        <v>949</v>
      </c>
      <c r="K44" s="55" t="s">
        <v>949</v>
      </c>
      <c r="L44" s="73" t="s">
        <v>949</v>
      </c>
      <c r="M44" s="73" t="s">
        <v>949</v>
      </c>
      <c r="N44" s="73" t="s">
        <v>949</v>
      </c>
      <c r="O44" s="55" t="s">
        <v>949</v>
      </c>
      <c r="P44" s="73" t="s">
        <v>949</v>
      </c>
      <c r="Q44" s="73" t="s">
        <v>949</v>
      </c>
      <c r="R44" s="238" t="s">
        <v>949</v>
      </c>
      <c r="S44" s="72"/>
      <c r="T44" s="72"/>
      <c r="U44" s="127"/>
      <c r="V44" s="52" t="s">
        <v>413</v>
      </c>
      <c r="W44" s="55" t="s">
        <v>949</v>
      </c>
      <c r="X44" s="73" t="s">
        <v>949</v>
      </c>
      <c r="Y44" s="73" t="s">
        <v>949</v>
      </c>
      <c r="Z44" s="73" t="s">
        <v>949</v>
      </c>
      <c r="AA44" s="55" t="s">
        <v>949</v>
      </c>
      <c r="AB44" s="73" t="s">
        <v>949</v>
      </c>
      <c r="AC44" s="73" t="s">
        <v>949</v>
      </c>
      <c r="AD44" s="73" t="s">
        <v>949</v>
      </c>
      <c r="AE44" s="53">
        <v>170</v>
      </c>
      <c r="AF44" s="72">
        <v>495</v>
      </c>
      <c r="AG44" s="72">
        <v>539394</v>
      </c>
      <c r="AH44" s="72">
        <v>9865</v>
      </c>
      <c r="AI44" s="53">
        <v>70</v>
      </c>
      <c r="AJ44" s="72">
        <v>158</v>
      </c>
      <c r="AK44" s="72">
        <v>135113</v>
      </c>
      <c r="AL44" s="237">
        <v>2461</v>
      </c>
      <c r="AM44" s="72"/>
      <c r="AN44" s="127"/>
      <c r="AO44" s="52" t="s">
        <v>413</v>
      </c>
      <c r="AP44" s="55" t="s">
        <v>949</v>
      </c>
      <c r="AQ44" s="73" t="s">
        <v>949</v>
      </c>
      <c r="AR44" s="73" t="s">
        <v>949</v>
      </c>
      <c r="AS44" s="238" t="s">
        <v>949</v>
      </c>
    </row>
    <row r="45" spans="1:45" ht="13.5">
      <c r="A45" s="127"/>
      <c r="B45" s="52" t="s">
        <v>414</v>
      </c>
      <c r="C45" s="53">
        <v>51</v>
      </c>
      <c r="D45" s="72">
        <v>222</v>
      </c>
      <c r="E45" s="72">
        <v>210398</v>
      </c>
      <c r="F45" s="72">
        <v>4626</v>
      </c>
      <c r="G45" s="55" t="s">
        <v>949</v>
      </c>
      <c r="H45" s="73" t="s">
        <v>949</v>
      </c>
      <c r="I45" s="73" t="s">
        <v>949</v>
      </c>
      <c r="J45" s="73" t="s">
        <v>949</v>
      </c>
      <c r="K45" s="55" t="s">
        <v>949</v>
      </c>
      <c r="L45" s="73" t="s">
        <v>949</v>
      </c>
      <c r="M45" s="73" t="s">
        <v>949</v>
      </c>
      <c r="N45" s="73" t="s">
        <v>949</v>
      </c>
      <c r="O45" s="55" t="s">
        <v>949</v>
      </c>
      <c r="P45" s="73" t="s">
        <v>949</v>
      </c>
      <c r="Q45" s="73" t="s">
        <v>949</v>
      </c>
      <c r="R45" s="238" t="s">
        <v>949</v>
      </c>
      <c r="S45" s="72"/>
      <c r="T45" s="72"/>
      <c r="U45" s="127"/>
      <c r="V45" s="52" t="s">
        <v>414</v>
      </c>
      <c r="W45" s="55" t="s">
        <v>949</v>
      </c>
      <c r="X45" s="73" t="s">
        <v>949</v>
      </c>
      <c r="Y45" s="73" t="s">
        <v>949</v>
      </c>
      <c r="Z45" s="73" t="s">
        <v>949</v>
      </c>
      <c r="AA45" s="55" t="s">
        <v>949</v>
      </c>
      <c r="AB45" s="73" t="s">
        <v>949</v>
      </c>
      <c r="AC45" s="73" t="s">
        <v>949</v>
      </c>
      <c r="AD45" s="73" t="s">
        <v>949</v>
      </c>
      <c r="AE45" s="53">
        <v>39</v>
      </c>
      <c r="AF45" s="72">
        <v>69</v>
      </c>
      <c r="AG45" s="72">
        <v>46578</v>
      </c>
      <c r="AH45" s="72">
        <v>2180</v>
      </c>
      <c r="AI45" s="53">
        <v>12</v>
      </c>
      <c r="AJ45" s="72">
        <v>153</v>
      </c>
      <c r="AK45" s="72">
        <v>163820</v>
      </c>
      <c r="AL45" s="237">
        <v>2446</v>
      </c>
      <c r="AM45" s="72"/>
      <c r="AN45" s="127"/>
      <c r="AO45" s="52" t="s">
        <v>414</v>
      </c>
      <c r="AP45" s="55" t="s">
        <v>949</v>
      </c>
      <c r="AQ45" s="73" t="s">
        <v>949</v>
      </c>
      <c r="AR45" s="73" t="s">
        <v>949</v>
      </c>
      <c r="AS45" s="238" t="s">
        <v>949</v>
      </c>
    </row>
    <row r="46" spans="1:45" ht="13.5">
      <c r="A46" s="130"/>
      <c r="B46" s="67" t="s">
        <v>387</v>
      </c>
      <c r="C46" s="68">
        <v>1071</v>
      </c>
      <c r="D46" s="111">
        <v>3385</v>
      </c>
      <c r="E46" s="111">
        <v>4608305</v>
      </c>
      <c r="F46" s="111">
        <v>64824</v>
      </c>
      <c r="G46" s="69" t="s">
        <v>949</v>
      </c>
      <c r="H46" s="241" t="s">
        <v>949</v>
      </c>
      <c r="I46" s="241" t="s">
        <v>949</v>
      </c>
      <c r="J46" s="241" t="s">
        <v>949</v>
      </c>
      <c r="K46" s="69" t="s">
        <v>949</v>
      </c>
      <c r="L46" s="241" t="s">
        <v>949</v>
      </c>
      <c r="M46" s="241" t="s">
        <v>949</v>
      </c>
      <c r="N46" s="241" t="s">
        <v>949</v>
      </c>
      <c r="O46" s="68">
        <v>5</v>
      </c>
      <c r="P46" s="111">
        <v>211</v>
      </c>
      <c r="Q46" s="111">
        <v>525946</v>
      </c>
      <c r="R46" s="242">
        <v>13110</v>
      </c>
      <c r="S46" s="72"/>
      <c r="T46" s="72"/>
      <c r="U46" s="130"/>
      <c r="V46" s="67" t="s">
        <v>387</v>
      </c>
      <c r="W46" s="68">
        <v>2</v>
      </c>
      <c r="X46" s="243">
        <v>4</v>
      </c>
      <c r="Y46" s="243">
        <v>10300</v>
      </c>
      <c r="Z46" s="243">
        <v>165</v>
      </c>
      <c r="AA46" s="68">
        <v>13</v>
      </c>
      <c r="AB46" s="111">
        <v>82</v>
      </c>
      <c r="AC46" s="111">
        <v>74479</v>
      </c>
      <c r="AD46" s="111">
        <v>2298</v>
      </c>
      <c r="AE46" s="68">
        <v>824</v>
      </c>
      <c r="AF46" s="111">
        <v>2259</v>
      </c>
      <c r="AG46" s="111">
        <v>2716845</v>
      </c>
      <c r="AH46" s="111">
        <v>29701</v>
      </c>
      <c r="AI46" s="68">
        <v>227</v>
      </c>
      <c r="AJ46" s="111">
        <v>829</v>
      </c>
      <c r="AK46" s="111">
        <v>1280735</v>
      </c>
      <c r="AL46" s="242">
        <v>19550</v>
      </c>
      <c r="AM46" s="72"/>
      <c r="AN46" s="130"/>
      <c r="AO46" s="67" t="s">
        <v>387</v>
      </c>
      <c r="AP46" s="69" t="s">
        <v>949</v>
      </c>
      <c r="AQ46" s="241" t="s">
        <v>949</v>
      </c>
      <c r="AR46" s="241" t="s">
        <v>949</v>
      </c>
      <c r="AS46" s="244" t="s">
        <v>949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4"/>
  <sheetViews>
    <sheetView workbookViewId="0" topLeftCell="A1">
      <selection activeCell="D22" sqref="D22"/>
    </sheetView>
  </sheetViews>
  <sheetFormatPr defaultColWidth="8.796875" defaultRowHeight="14.25"/>
  <cols>
    <col min="1" max="1" width="4" style="27" customWidth="1"/>
    <col min="2" max="2" width="1.203125" style="28" customWidth="1"/>
    <col min="3" max="3" width="1.390625" style="28" customWidth="1"/>
    <col min="4" max="4" width="27.09765625" style="28" customWidth="1"/>
    <col min="5" max="5" width="6.59765625" style="29" customWidth="1"/>
    <col min="6" max="13" width="5.59765625" style="29" customWidth="1"/>
    <col min="14" max="14" width="6.3984375" style="29" customWidth="1"/>
    <col min="15" max="15" width="6.19921875" style="29" customWidth="1"/>
    <col min="16" max="16" width="7.3984375" style="29" customWidth="1"/>
    <col min="17" max="17" width="11.5" style="29" customWidth="1"/>
    <col min="18" max="18" width="8.8984375" style="29" customWidth="1"/>
    <col min="19" max="19" width="9.59765625" style="29" customWidth="1"/>
    <col min="20" max="20" width="8.8984375" style="29" customWidth="1"/>
    <col min="21" max="22" width="7.3984375" style="29" customWidth="1"/>
    <col min="23" max="23" width="7.09765625" style="29" customWidth="1"/>
    <col min="24" max="24" width="5" style="27" customWidth="1"/>
  </cols>
  <sheetData>
    <row r="1" ht="12" customHeight="1">
      <c r="A1" s="27" t="s">
        <v>81</v>
      </c>
    </row>
    <row r="2" ht="12" customHeight="1"/>
    <row r="3" spans="1:24" s="29" customFormat="1" ht="12.75" customHeight="1">
      <c r="A3" s="30"/>
      <c r="B3" s="31"/>
      <c r="C3" s="31"/>
      <c r="D3" s="31"/>
      <c r="E3" s="32" t="s">
        <v>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 t="s">
        <v>82</v>
      </c>
      <c r="S3" s="34"/>
      <c r="T3" s="34"/>
      <c r="U3" s="32" t="s">
        <v>8</v>
      </c>
      <c r="V3" s="33"/>
      <c r="W3" s="35"/>
      <c r="X3" s="36"/>
    </row>
    <row r="4" spans="1:24" s="29" customFormat="1" ht="12.75" customHeight="1">
      <c r="A4" s="37"/>
      <c r="B4" s="38" t="s">
        <v>83</v>
      </c>
      <c r="C4" s="38"/>
      <c r="D4" s="38"/>
      <c r="E4" s="39"/>
      <c r="F4" s="40" t="s">
        <v>84</v>
      </c>
      <c r="G4" s="41"/>
      <c r="H4" s="41"/>
      <c r="I4" s="41"/>
      <c r="J4" s="41"/>
      <c r="K4" s="41"/>
      <c r="L4" s="41"/>
      <c r="M4" s="41"/>
      <c r="N4" s="40" t="s">
        <v>85</v>
      </c>
      <c r="O4" s="41"/>
      <c r="P4" s="42" t="s">
        <v>7</v>
      </c>
      <c r="Q4" s="42" t="s">
        <v>86</v>
      </c>
      <c r="R4" s="42" t="s">
        <v>87</v>
      </c>
      <c r="S4" s="42" t="s">
        <v>88</v>
      </c>
      <c r="T4" s="42" t="s">
        <v>10</v>
      </c>
      <c r="U4" s="39" t="s">
        <v>89</v>
      </c>
      <c r="V4" s="39" t="s">
        <v>90</v>
      </c>
      <c r="W4" s="43" t="s">
        <v>91</v>
      </c>
      <c r="X4" s="44" t="s">
        <v>92</v>
      </c>
    </row>
    <row r="5" spans="1:24" s="29" customFormat="1" ht="12.75" customHeight="1">
      <c r="A5" s="37"/>
      <c r="B5" s="38"/>
      <c r="C5" s="38"/>
      <c r="D5" s="38"/>
      <c r="E5" s="39"/>
      <c r="F5" s="39" t="s">
        <v>93</v>
      </c>
      <c r="G5" s="39" t="s">
        <v>94</v>
      </c>
      <c r="H5" s="39" t="s">
        <v>95</v>
      </c>
      <c r="I5" s="39" t="s">
        <v>96</v>
      </c>
      <c r="J5" s="39" t="s">
        <v>97</v>
      </c>
      <c r="K5" s="39" t="s">
        <v>98</v>
      </c>
      <c r="L5" s="39" t="s">
        <v>99</v>
      </c>
      <c r="M5" s="39" t="s">
        <v>100</v>
      </c>
      <c r="N5" s="39"/>
      <c r="O5" s="39"/>
      <c r="P5" s="39"/>
      <c r="Q5" s="45" t="s">
        <v>101</v>
      </c>
      <c r="R5" s="42" t="s">
        <v>102</v>
      </c>
      <c r="S5" s="39"/>
      <c r="T5" s="39"/>
      <c r="U5" s="39"/>
      <c r="V5" s="39"/>
      <c r="W5" s="43"/>
      <c r="X5" s="44" t="s">
        <v>103</v>
      </c>
    </row>
    <row r="6" spans="1:24" s="29" customFormat="1" ht="12.75" customHeight="1">
      <c r="A6" s="46"/>
      <c r="B6" s="41"/>
      <c r="C6" s="41"/>
      <c r="D6" s="41"/>
      <c r="E6" s="40" t="s">
        <v>11</v>
      </c>
      <c r="F6" s="40" t="s">
        <v>104</v>
      </c>
      <c r="G6" s="40" t="s">
        <v>105</v>
      </c>
      <c r="H6" s="40" t="s">
        <v>106</v>
      </c>
      <c r="I6" s="40" t="s">
        <v>107</v>
      </c>
      <c r="J6" s="40" t="s">
        <v>108</v>
      </c>
      <c r="K6" s="40" t="s">
        <v>109</v>
      </c>
      <c r="L6" s="40" t="s">
        <v>110</v>
      </c>
      <c r="M6" s="40" t="s">
        <v>111</v>
      </c>
      <c r="N6" s="40" t="s">
        <v>12</v>
      </c>
      <c r="O6" s="40" t="s">
        <v>13</v>
      </c>
      <c r="P6" s="40" t="s">
        <v>112</v>
      </c>
      <c r="Q6" s="40" t="s">
        <v>113</v>
      </c>
      <c r="R6" s="40" t="s">
        <v>114</v>
      </c>
      <c r="S6" s="40" t="s">
        <v>114</v>
      </c>
      <c r="T6" s="40" t="s">
        <v>115</v>
      </c>
      <c r="U6" s="40" t="s">
        <v>15</v>
      </c>
      <c r="V6" s="40" t="s">
        <v>15</v>
      </c>
      <c r="W6" s="47" t="s">
        <v>15</v>
      </c>
      <c r="X6" s="48"/>
    </row>
    <row r="7" spans="1:24" ht="12" customHeight="1">
      <c r="A7" s="30"/>
      <c r="B7" s="49" t="s">
        <v>116</v>
      </c>
      <c r="C7" s="49"/>
      <c r="D7" s="49"/>
      <c r="E7" s="50">
        <v>18271</v>
      </c>
      <c r="F7" s="50">
        <v>8750</v>
      </c>
      <c r="G7" s="50">
        <v>4263</v>
      </c>
      <c r="H7" s="50">
        <v>3021</v>
      </c>
      <c r="I7" s="50">
        <v>1411</v>
      </c>
      <c r="J7" s="50">
        <v>432</v>
      </c>
      <c r="K7" s="50">
        <v>255</v>
      </c>
      <c r="L7" s="50">
        <v>106</v>
      </c>
      <c r="M7" s="50">
        <v>33</v>
      </c>
      <c r="N7" s="50">
        <v>7941</v>
      </c>
      <c r="O7" s="50">
        <v>10330</v>
      </c>
      <c r="P7" s="50">
        <v>98527</v>
      </c>
      <c r="Q7" s="50">
        <v>303712678</v>
      </c>
      <c r="R7" s="50">
        <v>8703193</v>
      </c>
      <c r="S7" s="50">
        <v>19209050</v>
      </c>
      <c r="T7" s="50">
        <v>1357979</v>
      </c>
      <c r="U7" s="50">
        <v>16622.663127360298</v>
      </c>
      <c r="V7" s="50">
        <v>3082.532483481685</v>
      </c>
      <c r="W7" s="50">
        <v>223.6504968044425</v>
      </c>
      <c r="X7" s="51" t="s">
        <v>1</v>
      </c>
    </row>
    <row r="8" spans="1:24" ht="12" customHeight="1">
      <c r="A8" s="37"/>
      <c r="B8" s="52"/>
      <c r="C8" s="52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44"/>
    </row>
    <row r="9" spans="1:24" ht="12" customHeight="1">
      <c r="A9" s="54" t="s">
        <v>3</v>
      </c>
      <c r="B9" s="52" t="s">
        <v>117</v>
      </c>
      <c r="C9" s="52"/>
      <c r="D9" s="52"/>
      <c r="E9" s="53">
        <v>3016</v>
      </c>
      <c r="F9" s="53">
        <v>681</v>
      </c>
      <c r="G9" s="53">
        <v>720</v>
      </c>
      <c r="H9" s="53">
        <v>829</v>
      </c>
      <c r="I9" s="53">
        <v>485</v>
      </c>
      <c r="J9" s="53">
        <v>157</v>
      </c>
      <c r="K9" s="53">
        <v>82</v>
      </c>
      <c r="L9" s="53">
        <v>49</v>
      </c>
      <c r="M9" s="53">
        <v>13</v>
      </c>
      <c r="N9" s="53">
        <v>2326</v>
      </c>
      <c r="O9" s="53">
        <v>690</v>
      </c>
      <c r="P9" s="53">
        <v>27343</v>
      </c>
      <c r="Q9" s="53">
        <v>181162032</v>
      </c>
      <c r="R9" s="53">
        <v>5015595</v>
      </c>
      <c r="S9" s="53">
        <v>6342105</v>
      </c>
      <c r="T9" s="55" t="s">
        <v>61</v>
      </c>
      <c r="U9" s="53">
        <v>60066.98673740053</v>
      </c>
      <c r="V9" s="53">
        <v>6625.536042131442</v>
      </c>
      <c r="W9" s="55" t="s">
        <v>61</v>
      </c>
      <c r="X9" s="56" t="s">
        <v>2</v>
      </c>
    </row>
    <row r="10" spans="1:24" ht="12" customHeight="1">
      <c r="A10" s="57">
        <v>48</v>
      </c>
      <c r="B10" s="58" t="s">
        <v>118</v>
      </c>
      <c r="C10" s="58"/>
      <c r="D10" s="58"/>
      <c r="E10" s="53">
        <v>14</v>
      </c>
      <c r="F10" s="55" t="s">
        <v>61</v>
      </c>
      <c r="G10" s="53">
        <v>3</v>
      </c>
      <c r="H10" s="53">
        <v>3</v>
      </c>
      <c r="I10" s="53">
        <v>7</v>
      </c>
      <c r="J10" s="53">
        <v>1</v>
      </c>
      <c r="K10" s="55" t="s">
        <v>61</v>
      </c>
      <c r="L10" s="55" t="s">
        <v>61</v>
      </c>
      <c r="M10" s="55" t="s">
        <v>61</v>
      </c>
      <c r="N10" s="53">
        <v>14</v>
      </c>
      <c r="O10" s="55" t="s">
        <v>61</v>
      </c>
      <c r="P10" s="53">
        <v>146</v>
      </c>
      <c r="Q10" s="53">
        <v>671678</v>
      </c>
      <c r="R10" s="53">
        <v>48607</v>
      </c>
      <c r="S10" s="53">
        <v>60465</v>
      </c>
      <c r="T10" s="55" t="s">
        <v>61</v>
      </c>
      <c r="U10" s="53">
        <v>47977</v>
      </c>
      <c r="V10" s="53">
        <v>4600.534246575343</v>
      </c>
      <c r="W10" s="55" t="s">
        <v>61</v>
      </c>
      <c r="X10" s="59">
        <v>48</v>
      </c>
    </row>
    <row r="11" spans="1:24" ht="12" customHeight="1">
      <c r="A11" s="57">
        <v>481</v>
      </c>
      <c r="B11" s="58"/>
      <c r="C11" s="58" t="s">
        <v>118</v>
      </c>
      <c r="D11" s="58"/>
      <c r="E11" s="53">
        <v>14</v>
      </c>
      <c r="F11" s="55" t="s">
        <v>61</v>
      </c>
      <c r="G11" s="53">
        <v>3</v>
      </c>
      <c r="H11" s="53">
        <v>3</v>
      </c>
      <c r="I11" s="53">
        <v>7</v>
      </c>
      <c r="J11" s="53">
        <v>1</v>
      </c>
      <c r="K11" s="55" t="s">
        <v>61</v>
      </c>
      <c r="L11" s="55" t="s">
        <v>61</v>
      </c>
      <c r="M11" s="55" t="s">
        <v>61</v>
      </c>
      <c r="N11" s="53">
        <v>14</v>
      </c>
      <c r="O11" s="55" t="s">
        <v>61</v>
      </c>
      <c r="P11" s="53">
        <v>146</v>
      </c>
      <c r="Q11" s="53">
        <v>671678</v>
      </c>
      <c r="R11" s="53">
        <v>48607</v>
      </c>
      <c r="S11" s="53">
        <v>60465</v>
      </c>
      <c r="T11" s="55" t="s">
        <v>61</v>
      </c>
      <c r="U11" s="53">
        <v>47977</v>
      </c>
      <c r="V11" s="53">
        <v>4600.534246575343</v>
      </c>
      <c r="W11" s="55" t="s">
        <v>61</v>
      </c>
      <c r="X11" s="59">
        <v>481</v>
      </c>
    </row>
    <row r="12" spans="1:24" ht="12" customHeight="1">
      <c r="A12" s="54">
        <v>4819</v>
      </c>
      <c r="B12" s="52"/>
      <c r="C12" s="52"/>
      <c r="D12" s="52" t="s">
        <v>119</v>
      </c>
      <c r="E12" s="53">
        <v>14</v>
      </c>
      <c r="F12" s="55" t="s">
        <v>61</v>
      </c>
      <c r="G12" s="53">
        <v>3</v>
      </c>
      <c r="H12" s="53">
        <v>3</v>
      </c>
      <c r="I12" s="53">
        <v>7</v>
      </c>
      <c r="J12" s="53">
        <v>1</v>
      </c>
      <c r="K12" s="55" t="s">
        <v>61</v>
      </c>
      <c r="L12" s="55" t="s">
        <v>61</v>
      </c>
      <c r="M12" s="55" t="s">
        <v>61</v>
      </c>
      <c r="N12" s="53">
        <v>14</v>
      </c>
      <c r="O12" s="55" t="s">
        <v>61</v>
      </c>
      <c r="P12" s="53">
        <v>146</v>
      </c>
      <c r="Q12" s="53">
        <v>671678</v>
      </c>
      <c r="R12" s="53">
        <v>48607</v>
      </c>
      <c r="S12" s="53">
        <v>60465</v>
      </c>
      <c r="T12" s="55" t="s">
        <v>61</v>
      </c>
      <c r="U12" s="53">
        <v>47977</v>
      </c>
      <c r="V12" s="53">
        <v>4600.534246575343</v>
      </c>
      <c r="W12" s="55" t="s">
        <v>61</v>
      </c>
      <c r="X12" s="59">
        <v>4819</v>
      </c>
    </row>
    <row r="13" spans="1:24" ht="12" customHeight="1">
      <c r="A13" s="60">
        <v>49</v>
      </c>
      <c r="B13" s="58" t="s">
        <v>120</v>
      </c>
      <c r="C13" s="58"/>
      <c r="D13" s="58"/>
      <c r="E13" s="53">
        <v>74</v>
      </c>
      <c r="F13" s="53">
        <v>22</v>
      </c>
      <c r="G13" s="53">
        <v>11</v>
      </c>
      <c r="H13" s="53">
        <v>23</v>
      </c>
      <c r="I13" s="53">
        <v>17</v>
      </c>
      <c r="J13" s="53">
        <v>1</v>
      </c>
      <c r="K13" s="55" t="s">
        <v>61</v>
      </c>
      <c r="L13" s="55" t="s">
        <v>61</v>
      </c>
      <c r="M13" s="55" t="s">
        <v>61</v>
      </c>
      <c r="N13" s="53">
        <v>52</v>
      </c>
      <c r="O13" s="53">
        <v>22</v>
      </c>
      <c r="P13" s="53">
        <v>476</v>
      </c>
      <c r="Q13" s="53">
        <v>1401268</v>
      </c>
      <c r="R13" s="53">
        <v>16379</v>
      </c>
      <c r="S13" s="53">
        <v>198101</v>
      </c>
      <c r="T13" s="55" t="s">
        <v>61</v>
      </c>
      <c r="U13" s="53">
        <v>18936.054054054053</v>
      </c>
      <c r="V13" s="53">
        <v>2943.840336134454</v>
      </c>
      <c r="W13" s="55" t="s">
        <v>61</v>
      </c>
      <c r="X13" s="61">
        <v>49</v>
      </c>
    </row>
    <row r="14" spans="1:24" ht="12" customHeight="1">
      <c r="A14" s="60">
        <v>491</v>
      </c>
      <c r="B14" s="58"/>
      <c r="C14" s="58" t="s">
        <v>121</v>
      </c>
      <c r="D14" s="58"/>
      <c r="E14" s="53">
        <v>8</v>
      </c>
      <c r="F14" s="55" t="s">
        <v>61</v>
      </c>
      <c r="G14" s="53">
        <v>3</v>
      </c>
      <c r="H14" s="53">
        <v>4</v>
      </c>
      <c r="I14" s="53">
        <v>1</v>
      </c>
      <c r="J14" s="55" t="s">
        <v>61</v>
      </c>
      <c r="K14" s="55" t="s">
        <v>61</v>
      </c>
      <c r="L14" s="55" t="s">
        <v>61</v>
      </c>
      <c r="M14" s="55" t="s">
        <v>61</v>
      </c>
      <c r="N14" s="53">
        <v>5</v>
      </c>
      <c r="O14" s="53">
        <v>3</v>
      </c>
      <c r="P14" s="53">
        <v>47</v>
      </c>
      <c r="Q14" s="53">
        <v>108893</v>
      </c>
      <c r="R14" s="53">
        <v>450</v>
      </c>
      <c r="S14" s="53">
        <v>19215</v>
      </c>
      <c r="T14" s="55" t="s">
        <v>61</v>
      </c>
      <c r="U14" s="53">
        <v>13611.625</v>
      </c>
      <c r="V14" s="53">
        <v>2316.872340425532</v>
      </c>
      <c r="W14" s="55" t="s">
        <v>61</v>
      </c>
      <c r="X14" s="61">
        <v>491</v>
      </c>
    </row>
    <row r="15" spans="1:24" ht="12" customHeight="1">
      <c r="A15" s="62">
        <v>4912</v>
      </c>
      <c r="B15" s="52"/>
      <c r="C15" s="52"/>
      <c r="D15" s="52" t="s">
        <v>122</v>
      </c>
      <c r="E15" s="53">
        <v>1</v>
      </c>
      <c r="F15" s="55" t="s">
        <v>61</v>
      </c>
      <c r="G15" s="55" t="s">
        <v>61</v>
      </c>
      <c r="H15" s="53">
        <v>1</v>
      </c>
      <c r="I15" s="55" t="s">
        <v>61</v>
      </c>
      <c r="J15" s="55" t="s">
        <v>61</v>
      </c>
      <c r="K15" s="55" t="s">
        <v>61</v>
      </c>
      <c r="L15" s="55" t="s">
        <v>61</v>
      </c>
      <c r="M15" s="55" t="s">
        <v>61</v>
      </c>
      <c r="N15" s="55" t="s">
        <v>61</v>
      </c>
      <c r="O15" s="53">
        <v>1</v>
      </c>
      <c r="P15" s="63">
        <v>7</v>
      </c>
      <c r="Q15" s="63">
        <v>1900</v>
      </c>
      <c r="R15" s="63">
        <v>450</v>
      </c>
      <c r="S15" s="63">
        <v>500</v>
      </c>
      <c r="T15" s="64" t="s">
        <v>61</v>
      </c>
      <c r="U15" s="63">
        <v>1900</v>
      </c>
      <c r="V15" s="63">
        <v>271.42857142857144</v>
      </c>
      <c r="W15" s="55" t="s">
        <v>61</v>
      </c>
      <c r="X15" s="61">
        <v>4912</v>
      </c>
    </row>
    <row r="16" spans="1:24" ht="12" customHeight="1">
      <c r="A16" s="62">
        <v>4913</v>
      </c>
      <c r="B16" s="52"/>
      <c r="C16" s="52"/>
      <c r="D16" s="52" t="s">
        <v>123</v>
      </c>
      <c r="E16" s="53">
        <v>3</v>
      </c>
      <c r="F16" s="55" t="s">
        <v>61</v>
      </c>
      <c r="G16" s="53">
        <v>2</v>
      </c>
      <c r="H16" s="53">
        <v>1</v>
      </c>
      <c r="I16" s="55" t="s">
        <v>61</v>
      </c>
      <c r="J16" s="55" t="s">
        <v>61</v>
      </c>
      <c r="K16" s="55" t="s">
        <v>61</v>
      </c>
      <c r="L16" s="55" t="s">
        <v>61</v>
      </c>
      <c r="M16" s="55" t="s">
        <v>61</v>
      </c>
      <c r="N16" s="53">
        <v>2</v>
      </c>
      <c r="O16" s="53">
        <v>1</v>
      </c>
      <c r="P16" s="63">
        <v>13</v>
      </c>
      <c r="Q16" s="63">
        <v>56305</v>
      </c>
      <c r="R16" s="64">
        <v>0</v>
      </c>
      <c r="S16" s="63">
        <v>7282</v>
      </c>
      <c r="T16" s="64" t="s">
        <v>61</v>
      </c>
      <c r="U16" s="63">
        <v>18768.333333333332</v>
      </c>
      <c r="V16" s="63">
        <v>4331.153846153846</v>
      </c>
      <c r="W16" s="55" t="s">
        <v>61</v>
      </c>
      <c r="X16" s="61">
        <v>4913</v>
      </c>
    </row>
    <row r="17" spans="1:24" ht="12" customHeight="1">
      <c r="A17" s="62">
        <v>4914</v>
      </c>
      <c r="B17" s="52"/>
      <c r="C17" s="52"/>
      <c r="D17" s="52" t="s">
        <v>124</v>
      </c>
      <c r="E17" s="53">
        <v>4</v>
      </c>
      <c r="F17" s="55" t="s">
        <v>61</v>
      </c>
      <c r="G17" s="53">
        <v>1</v>
      </c>
      <c r="H17" s="53">
        <v>2</v>
      </c>
      <c r="I17" s="53">
        <v>1</v>
      </c>
      <c r="J17" s="55" t="s">
        <v>61</v>
      </c>
      <c r="K17" s="55" t="s">
        <v>61</v>
      </c>
      <c r="L17" s="55" t="s">
        <v>61</v>
      </c>
      <c r="M17" s="55" t="s">
        <v>61</v>
      </c>
      <c r="N17" s="53">
        <v>3</v>
      </c>
      <c r="O17" s="53">
        <v>1</v>
      </c>
      <c r="P17" s="53">
        <v>27</v>
      </c>
      <c r="Q17" s="53">
        <v>50688</v>
      </c>
      <c r="R17" s="55" t="s">
        <v>61</v>
      </c>
      <c r="S17" s="53">
        <v>11433</v>
      </c>
      <c r="T17" s="55" t="s">
        <v>61</v>
      </c>
      <c r="U17" s="53">
        <v>12672</v>
      </c>
      <c r="V17" s="53">
        <v>1877.3333333333333</v>
      </c>
      <c r="W17" s="55" t="s">
        <v>61</v>
      </c>
      <c r="X17" s="61">
        <v>4914</v>
      </c>
    </row>
    <row r="18" spans="1:24" ht="12" customHeight="1">
      <c r="A18" s="60">
        <v>492</v>
      </c>
      <c r="B18" s="58"/>
      <c r="C18" s="58" t="s">
        <v>125</v>
      </c>
      <c r="D18" s="58"/>
      <c r="E18" s="53">
        <v>66</v>
      </c>
      <c r="F18" s="53">
        <v>22</v>
      </c>
      <c r="G18" s="53">
        <v>8</v>
      </c>
      <c r="H18" s="53">
        <v>19</v>
      </c>
      <c r="I18" s="53">
        <v>16</v>
      </c>
      <c r="J18" s="53">
        <v>1</v>
      </c>
      <c r="K18" s="55" t="s">
        <v>61</v>
      </c>
      <c r="L18" s="55" t="s">
        <v>61</v>
      </c>
      <c r="M18" s="55" t="s">
        <v>61</v>
      </c>
      <c r="N18" s="53">
        <v>47</v>
      </c>
      <c r="O18" s="53">
        <v>19</v>
      </c>
      <c r="P18" s="53">
        <v>429</v>
      </c>
      <c r="Q18" s="53">
        <v>1292375</v>
      </c>
      <c r="R18" s="53">
        <v>15929</v>
      </c>
      <c r="S18" s="53">
        <v>178886</v>
      </c>
      <c r="T18" s="55" t="s">
        <v>61</v>
      </c>
      <c r="U18" s="53">
        <v>19581.439393939392</v>
      </c>
      <c r="V18" s="53">
        <v>3012.5291375291376</v>
      </c>
      <c r="W18" s="55" t="s">
        <v>61</v>
      </c>
      <c r="X18" s="61">
        <v>492</v>
      </c>
    </row>
    <row r="19" spans="1:24" ht="12" customHeight="1">
      <c r="A19" s="62">
        <v>4921</v>
      </c>
      <c r="B19" s="52"/>
      <c r="C19" s="52"/>
      <c r="D19" s="52" t="s">
        <v>126</v>
      </c>
      <c r="E19" s="53">
        <v>13</v>
      </c>
      <c r="F19" s="53">
        <v>2</v>
      </c>
      <c r="G19" s="53">
        <v>2</v>
      </c>
      <c r="H19" s="53">
        <v>7</v>
      </c>
      <c r="I19" s="53">
        <v>2</v>
      </c>
      <c r="J19" s="55" t="s">
        <v>61</v>
      </c>
      <c r="K19" s="55" t="s">
        <v>61</v>
      </c>
      <c r="L19" s="55" t="s">
        <v>61</v>
      </c>
      <c r="M19" s="55" t="s">
        <v>61</v>
      </c>
      <c r="N19" s="53">
        <v>11</v>
      </c>
      <c r="O19" s="53">
        <v>2</v>
      </c>
      <c r="P19" s="53">
        <v>80</v>
      </c>
      <c r="Q19" s="53">
        <v>241050</v>
      </c>
      <c r="R19" s="53">
        <v>341</v>
      </c>
      <c r="S19" s="53">
        <v>28623</v>
      </c>
      <c r="T19" s="55" t="s">
        <v>61</v>
      </c>
      <c r="U19" s="53">
        <v>18542.30769230769</v>
      </c>
      <c r="V19" s="53">
        <v>3013.125</v>
      </c>
      <c r="W19" s="55" t="s">
        <v>61</v>
      </c>
      <c r="X19" s="61">
        <v>4921</v>
      </c>
    </row>
    <row r="20" spans="1:24" ht="12" customHeight="1">
      <c r="A20" s="62">
        <v>4922</v>
      </c>
      <c r="B20" s="52"/>
      <c r="C20" s="52"/>
      <c r="D20" s="52" t="s">
        <v>127</v>
      </c>
      <c r="E20" s="53">
        <v>9</v>
      </c>
      <c r="F20" s="53">
        <v>5</v>
      </c>
      <c r="G20" s="53">
        <v>2</v>
      </c>
      <c r="H20" s="53">
        <v>1</v>
      </c>
      <c r="I20" s="53">
        <v>1</v>
      </c>
      <c r="J20" s="55" t="s">
        <v>61</v>
      </c>
      <c r="K20" s="55" t="s">
        <v>61</v>
      </c>
      <c r="L20" s="55" t="s">
        <v>61</v>
      </c>
      <c r="M20" s="55" t="s">
        <v>61</v>
      </c>
      <c r="N20" s="53">
        <v>4</v>
      </c>
      <c r="O20" s="53">
        <v>5</v>
      </c>
      <c r="P20" s="53">
        <v>33</v>
      </c>
      <c r="Q20" s="53">
        <v>60444</v>
      </c>
      <c r="R20" s="55" t="s">
        <v>61</v>
      </c>
      <c r="S20" s="53">
        <v>9466</v>
      </c>
      <c r="T20" s="55" t="s">
        <v>61</v>
      </c>
      <c r="U20" s="53">
        <v>6716</v>
      </c>
      <c r="V20" s="53">
        <v>1831.6363636363637</v>
      </c>
      <c r="W20" s="55" t="s">
        <v>61</v>
      </c>
      <c r="X20" s="61">
        <v>4922</v>
      </c>
    </row>
    <row r="21" spans="1:24" ht="12" customHeight="1">
      <c r="A21" s="62">
        <v>4923</v>
      </c>
      <c r="B21" s="52"/>
      <c r="C21" s="52"/>
      <c r="D21" s="52" t="s">
        <v>128</v>
      </c>
      <c r="E21" s="53">
        <v>9</v>
      </c>
      <c r="F21" s="53">
        <v>3</v>
      </c>
      <c r="G21" s="55" t="s">
        <v>61</v>
      </c>
      <c r="H21" s="53">
        <v>3</v>
      </c>
      <c r="I21" s="53">
        <v>2</v>
      </c>
      <c r="J21" s="53">
        <v>1</v>
      </c>
      <c r="K21" s="55" t="s">
        <v>61</v>
      </c>
      <c r="L21" s="55" t="s">
        <v>61</v>
      </c>
      <c r="M21" s="55" t="s">
        <v>61</v>
      </c>
      <c r="N21" s="53">
        <v>7</v>
      </c>
      <c r="O21" s="53">
        <v>2</v>
      </c>
      <c r="P21" s="53">
        <v>75</v>
      </c>
      <c r="Q21" s="53">
        <v>170634</v>
      </c>
      <c r="R21" s="55" t="s">
        <v>61</v>
      </c>
      <c r="S21" s="53">
        <v>19419</v>
      </c>
      <c r="T21" s="55" t="s">
        <v>61</v>
      </c>
      <c r="U21" s="53">
        <v>18959.333333333332</v>
      </c>
      <c r="V21" s="53">
        <v>2275.12</v>
      </c>
      <c r="W21" s="55" t="s">
        <v>61</v>
      </c>
      <c r="X21" s="61">
        <v>4923</v>
      </c>
    </row>
    <row r="22" spans="1:24" ht="12" customHeight="1">
      <c r="A22" s="62">
        <v>4924</v>
      </c>
      <c r="B22" s="52"/>
      <c r="C22" s="52"/>
      <c r="D22" s="52" t="s">
        <v>129</v>
      </c>
      <c r="E22" s="53">
        <v>6</v>
      </c>
      <c r="F22" s="53">
        <v>1</v>
      </c>
      <c r="G22" s="55" t="s">
        <v>61</v>
      </c>
      <c r="H22" s="53">
        <v>2</v>
      </c>
      <c r="I22" s="53">
        <v>3</v>
      </c>
      <c r="J22" s="55" t="s">
        <v>61</v>
      </c>
      <c r="K22" s="55" t="s">
        <v>61</v>
      </c>
      <c r="L22" s="55" t="s">
        <v>61</v>
      </c>
      <c r="M22" s="55" t="s">
        <v>61</v>
      </c>
      <c r="N22" s="53">
        <v>6</v>
      </c>
      <c r="O22" s="55" t="s">
        <v>61</v>
      </c>
      <c r="P22" s="63">
        <v>52</v>
      </c>
      <c r="Q22" s="63">
        <v>159759</v>
      </c>
      <c r="R22" s="63">
        <v>12500</v>
      </c>
      <c r="S22" s="63">
        <v>19167</v>
      </c>
      <c r="T22" s="64" t="s">
        <v>61</v>
      </c>
      <c r="U22" s="63">
        <v>26626.5</v>
      </c>
      <c r="V22" s="63">
        <v>3072.2884615384614</v>
      </c>
      <c r="W22" s="55" t="s">
        <v>61</v>
      </c>
      <c r="X22" s="61">
        <v>4924</v>
      </c>
    </row>
    <row r="23" spans="1:24" ht="12" customHeight="1">
      <c r="A23" s="62">
        <v>4925</v>
      </c>
      <c r="B23" s="52"/>
      <c r="C23" s="52"/>
      <c r="D23" s="52" t="s">
        <v>130</v>
      </c>
      <c r="E23" s="53">
        <v>13</v>
      </c>
      <c r="F23" s="53">
        <v>2</v>
      </c>
      <c r="G23" s="53">
        <v>2</v>
      </c>
      <c r="H23" s="53">
        <v>4</v>
      </c>
      <c r="I23" s="53">
        <v>5</v>
      </c>
      <c r="J23" s="55" t="s">
        <v>61</v>
      </c>
      <c r="K23" s="55" t="s">
        <v>61</v>
      </c>
      <c r="L23" s="55" t="s">
        <v>61</v>
      </c>
      <c r="M23" s="55" t="s">
        <v>61</v>
      </c>
      <c r="N23" s="53">
        <v>10</v>
      </c>
      <c r="O23" s="53">
        <v>3</v>
      </c>
      <c r="P23" s="53">
        <v>116</v>
      </c>
      <c r="Q23" s="53">
        <v>504859</v>
      </c>
      <c r="R23" s="53">
        <v>2927</v>
      </c>
      <c r="S23" s="53">
        <v>81058</v>
      </c>
      <c r="T23" s="55" t="s">
        <v>61</v>
      </c>
      <c r="U23" s="53">
        <v>38835.307692307695</v>
      </c>
      <c r="V23" s="53">
        <v>4352.232758620689</v>
      </c>
      <c r="W23" s="55" t="s">
        <v>61</v>
      </c>
      <c r="X23" s="61">
        <v>4925</v>
      </c>
    </row>
    <row r="24" spans="1:24" ht="12" customHeight="1">
      <c r="A24" s="62">
        <v>4926</v>
      </c>
      <c r="B24" s="52"/>
      <c r="C24" s="52"/>
      <c r="D24" s="52" t="s">
        <v>131</v>
      </c>
      <c r="E24" s="53">
        <v>2</v>
      </c>
      <c r="F24" s="53">
        <v>1</v>
      </c>
      <c r="G24" s="55" t="s">
        <v>61</v>
      </c>
      <c r="H24" s="53">
        <v>1</v>
      </c>
      <c r="I24" s="55" t="s">
        <v>61</v>
      </c>
      <c r="J24" s="55" t="s">
        <v>61</v>
      </c>
      <c r="K24" s="55" t="s">
        <v>61</v>
      </c>
      <c r="L24" s="55" t="s">
        <v>61</v>
      </c>
      <c r="M24" s="55" t="s">
        <v>61</v>
      </c>
      <c r="N24" s="53">
        <v>1</v>
      </c>
      <c r="O24" s="53">
        <v>1</v>
      </c>
      <c r="P24" s="63">
        <v>6</v>
      </c>
      <c r="Q24" s="63">
        <v>6566</v>
      </c>
      <c r="R24" s="64">
        <v>0</v>
      </c>
      <c r="S24" s="63">
        <v>802</v>
      </c>
      <c r="T24" s="64" t="s">
        <v>61</v>
      </c>
      <c r="U24" s="63">
        <v>3283</v>
      </c>
      <c r="V24" s="63">
        <v>1094.3333333333333</v>
      </c>
      <c r="W24" s="55" t="s">
        <v>61</v>
      </c>
      <c r="X24" s="61">
        <v>4926</v>
      </c>
    </row>
    <row r="25" spans="1:24" ht="12" customHeight="1">
      <c r="A25" s="62">
        <v>4929</v>
      </c>
      <c r="B25" s="52"/>
      <c r="C25" s="52"/>
      <c r="D25" s="52" t="s">
        <v>132</v>
      </c>
      <c r="E25" s="53">
        <v>14</v>
      </c>
      <c r="F25" s="53">
        <v>8</v>
      </c>
      <c r="G25" s="53">
        <v>2</v>
      </c>
      <c r="H25" s="53">
        <v>1</v>
      </c>
      <c r="I25" s="53">
        <v>3</v>
      </c>
      <c r="J25" s="55" t="s">
        <v>61</v>
      </c>
      <c r="K25" s="55" t="s">
        <v>61</v>
      </c>
      <c r="L25" s="55" t="s">
        <v>61</v>
      </c>
      <c r="M25" s="55" t="s">
        <v>61</v>
      </c>
      <c r="N25" s="53">
        <v>8</v>
      </c>
      <c r="O25" s="53">
        <v>6</v>
      </c>
      <c r="P25" s="53">
        <v>67</v>
      </c>
      <c r="Q25" s="53">
        <v>149063</v>
      </c>
      <c r="R25" s="53">
        <v>161</v>
      </c>
      <c r="S25" s="53">
        <v>20351</v>
      </c>
      <c r="T25" s="55" t="s">
        <v>61</v>
      </c>
      <c r="U25" s="53">
        <v>10647.357142857143</v>
      </c>
      <c r="V25" s="53">
        <v>2224.820895522388</v>
      </c>
      <c r="W25" s="55" t="s">
        <v>61</v>
      </c>
      <c r="X25" s="61">
        <v>4929</v>
      </c>
    </row>
    <row r="26" spans="1:24" ht="12" customHeight="1">
      <c r="A26" s="60">
        <v>50</v>
      </c>
      <c r="B26" s="58" t="s">
        <v>133</v>
      </c>
      <c r="C26" s="58"/>
      <c r="D26" s="58"/>
      <c r="E26" s="53">
        <v>894</v>
      </c>
      <c r="F26" s="53">
        <v>241</v>
      </c>
      <c r="G26" s="53">
        <v>198</v>
      </c>
      <c r="H26" s="53">
        <v>178</v>
      </c>
      <c r="I26" s="53">
        <v>150</v>
      </c>
      <c r="J26" s="53">
        <v>66</v>
      </c>
      <c r="K26" s="53">
        <v>37</v>
      </c>
      <c r="L26" s="53">
        <v>15</v>
      </c>
      <c r="M26" s="53">
        <v>9</v>
      </c>
      <c r="N26" s="53">
        <v>602</v>
      </c>
      <c r="O26" s="53">
        <v>292</v>
      </c>
      <c r="P26" s="53">
        <v>9547</v>
      </c>
      <c r="Q26" s="53">
        <v>81563493</v>
      </c>
      <c r="R26" s="53">
        <v>2274144</v>
      </c>
      <c r="S26" s="53">
        <v>1529242</v>
      </c>
      <c r="T26" s="55" t="s">
        <v>61</v>
      </c>
      <c r="U26" s="53">
        <v>91234.3322147651</v>
      </c>
      <c r="V26" s="53">
        <v>8543.363674452708</v>
      </c>
      <c r="W26" s="55" t="s">
        <v>61</v>
      </c>
      <c r="X26" s="61">
        <v>50</v>
      </c>
    </row>
    <row r="27" spans="1:24" ht="12" customHeight="1">
      <c r="A27" s="60">
        <v>501</v>
      </c>
      <c r="B27" s="58"/>
      <c r="C27" s="58" t="s">
        <v>134</v>
      </c>
      <c r="D27" s="58"/>
      <c r="E27" s="53">
        <v>377</v>
      </c>
      <c r="F27" s="53">
        <v>82</v>
      </c>
      <c r="G27" s="53">
        <v>91</v>
      </c>
      <c r="H27" s="53">
        <v>74</v>
      </c>
      <c r="I27" s="53">
        <v>72</v>
      </c>
      <c r="J27" s="53">
        <v>30</v>
      </c>
      <c r="K27" s="53">
        <v>18</v>
      </c>
      <c r="L27" s="53">
        <v>5</v>
      </c>
      <c r="M27" s="53">
        <v>5</v>
      </c>
      <c r="N27" s="53">
        <v>244</v>
      </c>
      <c r="O27" s="53">
        <v>133</v>
      </c>
      <c r="P27" s="53">
        <v>4511</v>
      </c>
      <c r="Q27" s="53">
        <v>50955946</v>
      </c>
      <c r="R27" s="53">
        <v>1486797</v>
      </c>
      <c r="S27" s="53">
        <v>614242</v>
      </c>
      <c r="T27" s="55" t="s">
        <v>61</v>
      </c>
      <c r="U27" s="53">
        <v>135161.66047745358</v>
      </c>
      <c r="V27" s="53">
        <v>11295.931279095545</v>
      </c>
      <c r="W27" s="55" t="s">
        <v>61</v>
      </c>
      <c r="X27" s="61">
        <v>501</v>
      </c>
    </row>
    <row r="28" spans="1:24" ht="12" customHeight="1">
      <c r="A28" s="62">
        <v>5011</v>
      </c>
      <c r="B28" s="52"/>
      <c r="C28" s="52"/>
      <c r="D28" s="52" t="s">
        <v>135</v>
      </c>
      <c r="E28" s="53">
        <v>24</v>
      </c>
      <c r="F28" s="53">
        <v>7</v>
      </c>
      <c r="G28" s="53">
        <v>7</v>
      </c>
      <c r="H28" s="53">
        <v>6</v>
      </c>
      <c r="I28" s="53">
        <v>3</v>
      </c>
      <c r="J28" s="55" t="s">
        <v>61</v>
      </c>
      <c r="K28" s="53">
        <v>1</v>
      </c>
      <c r="L28" s="55" t="s">
        <v>61</v>
      </c>
      <c r="M28" s="55" t="s">
        <v>61</v>
      </c>
      <c r="N28" s="53">
        <v>20</v>
      </c>
      <c r="O28" s="53">
        <v>4</v>
      </c>
      <c r="P28" s="53">
        <v>159</v>
      </c>
      <c r="Q28" s="53">
        <v>1271758</v>
      </c>
      <c r="R28" s="53">
        <v>5578</v>
      </c>
      <c r="S28" s="53">
        <v>71971</v>
      </c>
      <c r="T28" s="55" t="s">
        <v>61</v>
      </c>
      <c r="U28" s="53">
        <v>52989.916666666664</v>
      </c>
      <c r="V28" s="53">
        <v>7998.477987421384</v>
      </c>
      <c r="W28" s="55" t="s">
        <v>61</v>
      </c>
      <c r="X28" s="61">
        <v>5011</v>
      </c>
    </row>
    <row r="29" spans="1:24" ht="12" customHeight="1">
      <c r="A29" s="62">
        <v>5012</v>
      </c>
      <c r="B29" s="52"/>
      <c r="C29" s="52"/>
      <c r="D29" s="52" t="s">
        <v>136</v>
      </c>
      <c r="E29" s="53">
        <v>7</v>
      </c>
      <c r="F29" s="53">
        <v>3</v>
      </c>
      <c r="G29" s="53">
        <v>2</v>
      </c>
      <c r="H29" s="55" t="s">
        <v>61</v>
      </c>
      <c r="I29" s="53">
        <v>2</v>
      </c>
      <c r="J29" s="55" t="s">
        <v>61</v>
      </c>
      <c r="K29" s="55" t="s">
        <v>61</v>
      </c>
      <c r="L29" s="55" t="s">
        <v>61</v>
      </c>
      <c r="M29" s="55" t="s">
        <v>61</v>
      </c>
      <c r="N29" s="53">
        <v>5</v>
      </c>
      <c r="O29" s="53">
        <v>2</v>
      </c>
      <c r="P29" s="53">
        <v>46</v>
      </c>
      <c r="Q29" s="53">
        <v>87331</v>
      </c>
      <c r="R29" s="53">
        <v>120</v>
      </c>
      <c r="S29" s="53">
        <v>5790</v>
      </c>
      <c r="T29" s="55" t="s">
        <v>61</v>
      </c>
      <c r="U29" s="53">
        <v>12475.857142857143</v>
      </c>
      <c r="V29" s="53">
        <v>1898.5</v>
      </c>
      <c r="W29" s="55" t="s">
        <v>61</v>
      </c>
      <c r="X29" s="61">
        <v>5012</v>
      </c>
    </row>
    <row r="30" spans="1:24" ht="12" customHeight="1">
      <c r="A30" s="62">
        <v>5013</v>
      </c>
      <c r="B30" s="52"/>
      <c r="C30" s="52"/>
      <c r="D30" s="52" t="s">
        <v>137</v>
      </c>
      <c r="E30" s="53">
        <v>109</v>
      </c>
      <c r="F30" s="53">
        <v>16</v>
      </c>
      <c r="G30" s="53">
        <v>22</v>
      </c>
      <c r="H30" s="53">
        <v>18</v>
      </c>
      <c r="I30" s="53">
        <v>18</v>
      </c>
      <c r="J30" s="53">
        <v>16</v>
      </c>
      <c r="K30" s="53">
        <v>10</v>
      </c>
      <c r="L30" s="53">
        <v>5</v>
      </c>
      <c r="M30" s="53">
        <v>4</v>
      </c>
      <c r="N30" s="53">
        <v>72</v>
      </c>
      <c r="O30" s="53">
        <v>37</v>
      </c>
      <c r="P30" s="53">
        <v>2039</v>
      </c>
      <c r="Q30" s="53">
        <v>12985434</v>
      </c>
      <c r="R30" s="53">
        <v>49846</v>
      </c>
      <c r="S30" s="53">
        <v>132031</v>
      </c>
      <c r="T30" s="55" t="s">
        <v>61</v>
      </c>
      <c r="U30" s="65">
        <v>119132.42201834862</v>
      </c>
      <c r="V30" s="53">
        <v>6368.5306522805295</v>
      </c>
      <c r="W30" s="55" t="s">
        <v>61</v>
      </c>
      <c r="X30" s="61">
        <v>5013</v>
      </c>
    </row>
    <row r="31" spans="1:24" ht="12" customHeight="1">
      <c r="A31" s="62">
        <v>5014</v>
      </c>
      <c r="B31" s="52"/>
      <c r="C31" s="52"/>
      <c r="D31" s="52" t="s">
        <v>138</v>
      </c>
      <c r="E31" s="53">
        <v>14</v>
      </c>
      <c r="F31" s="53">
        <v>4</v>
      </c>
      <c r="G31" s="53">
        <v>5</v>
      </c>
      <c r="H31" s="53">
        <v>1</v>
      </c>
      <c r="I31" s="53">
        <v>4</v>
      </c>
      <c r="J31" s="55" t="s">
        <v>61</v>
      </c>
      <c r="K31" s="55" t="s">
        <v>61</v>
      </c>
      <c r="L31" s="55" t="s">
        <v>61</v>
      </c>
      <c r="M31" s="55" t="s">
        <v>61</v>
      </c>
      <c r="N31" s="53">
        <v>8</v>
      </c>
      <c r="O31" s="53">
        <v>6</v>
      </c>
      <c r="P31" s="53">
        <v>75</v>
      </c>
      <c r="Q31" s="53">
        <v>341800</v>
      </c>
      <c r="R31" s="53">
        <v>6744</v>
      </c>
      <c r="S31" s="53">
        <v>3325</v>
      </c>
      <c r="T31" s="55" t="s">
        <v>61</v>
      </c>
      <c r="U31" s="53">
        <v>24414.285714285714</v>
      </c>
      <c r="V31" s="53">
        <v>4557.333333333333</v>
      </c>
      <c r="W31" s="55" t="s">
        <v>61</v>
      </c>
      <c r="X31" s="61">
        <v>5014</v>
      </c>
    </row>
    <row r="32" spans="1:24" ht="12" customHeight="1">
      <c r="A32" s="62">
        <v>5015</v>
      </c>
      <c r="B32" s="52"/>
      <c r="C32" s="52"/>
      <c r="D32" s="52" t="s">
        <v>139</v>
      </c>
      <c r="E32" s="53">
        <v>84</v>
      </c>
      <c r="F32" s="53">
        <v>26</v>
      </c>
      <c r="G32" s="53">
        <v>28</v>
      </c>
      <c r="H32" s="53">
        <v>9</v>
      </c>
      <c r="I32" s="53">
        <v>11</v>
      </c>
      <c r="J32" s="53">
        <v>8</v>
      </c>
      <c r="K32" s="53">
        <v>1</v>
      </c>
      <c r="L32" s="55" t="s">
        <v>61</v>
      </c>
      <c r="M32" s="53">
        <v>1</v>
      </c>
      <c r="N32" s="53">
        <v>50</v>
      </c>
      <c r="O32" s="53">
        <v>34</v>
      </c>
      <c r="P32" s="53">
        <v>977</v>
      </c>
      <c r="Q32" s="55">
        <v>28071216</v>
      </c>
      <c r="R32" s="55">
        <v>1403908</v>
      </c>
      <c r="S32" s="55">
        <v>195997</v>
      </c>
      <c r="T32" s="55" t="s">
        <v>61</v>
      </c>
      <c r="U32" s="53">
        <v>334181.14285714284</v>
      </c>
      <c r="V32" s="53">
        <v>28732.053224155577</v>
      </c>
      <c r="W32" s="55" t="s">
        <v>61</v>
      </c>
      <c r="X32" s="61">
        <v>5015</v>
      </c>
    </row>
    <row r="33" spans="1:24" ht="12" customHeight="1">
      <c r="A33" s="62">
        <v>5016</v>
      </c>
      <c r="B33" s="52"/>
      <c r="C33" s="52"/>
      <c r="D33" s="52" t="s">
        <v>140</v>
      </c>
      <c r="E33" s="53">
        <v>105</v>
      </c>
      <c r="F33" s="53">
        <v>16</v>
      </c>
      <c r="G33" s="53">
        <v>20</v>
      </c>
      <c r="H33" s="53">
        <v>34</v>
      </c>
      <c r="I33" s="53">
        <v>25</v>
      </c>
      <c r="J33" s="53">
        <v>6</v>
      </c>
      <c r="K33" s="53">
        <v>4</v>
      </c>
      <c r="L33" s="55" t="s">
        <v>61</v>
      </c>
      <c r="M33" s="55" t="s">
        <v>61</v>
      </c>
      <c r="N33" s="53">
        <v>66</v>
      </c>
      <c r="O33" s="53">
        <v>39</v>
      </c>
      <c r="P33" s="53">
        <v>932</v>
      </c>
      <c r="Q33" s="53">
        <v>6327565</v>
      </c>
      <c r="R33" s="53">
        <v>13597</v>
      </c>
      <c r="S33" s="53">
        <v>120750</v>
      </c>
      <c r="T33" s="55" t="s">
        <v>61</v>
      </c>
      <c r="U33" s="53">
        <v>60262.52380952381</v>
      </c>
      <c r="V33" s="53">
        <v>6789.232832618026</v>
      </c>
      <c r="W33" s="55" t="s">
        <v>61</v>
      </c>
      <c r="X33" s="61">
        <v>5016</v>
      </c>
    </row>
    <row r="34" spans="1:24" ht="12" customHeight="1">
      <c r="A34" s="62">
        <v>5019</v>
      </c>
      <c r="B34" s="52"/>
      <c r="C34" s="52"/>
      <c r="D34" s="52" t="s">
        <v>141</v>
      </c>
      <c r="E34" s="53">
        <v>34</v>
      </c>
      <c r="F34" s="53">
        <v>10</v>
      </c>
      <c r="G34" s="53">
        <v>7</v>
      </c>
      <c r="H34" s="53">
        <v>6</v>
      </c>
      <c r="I34" s="53">
        <v>9</v>
      </c>
      <c r="J34" s="55" t="s">
        <v>61</v>
      </c>
      <c r="K34" s="53">
        <v>2</v>
      </c>
      <c r="L34" s="55" t="s">
        <v>61</v>
      </c>
      <c r="M34" s="55" t="s">
        <v>61</v>
      </c>
      <c r="N34" s="53">
        <v>23</v>
      </c>
      <c r="O34" s="53">
        <v>11</v>
      </c>
      <c r="P34" s="53">
        <v>283</v>
      </c>
      <c r="Q34" s="53">
        <v>1870842</v>
      </c>
      <c r="R34" s="53">
        <v>7004</v>
      </c>
      <c r="S34" s="53">
        <v>84378</v>
      </c>
      <c r="T34" s="55" t="s">
        <v>61</v>
      </c>
      <c r="U34" s="53">
        <v>55024.76470588235</v>
      </c>
      <c r="V34" s="53">
        <v>6610.749116607773</v>
      </c>
      <c r="W34" s="55" t="s">
        <v>61</v>
      </c>
      <c r="X34" s="61">
        <v>5019</v>
      </c>
    </row>
    <row r="35" spans="1:24" ht="12" customHeight="1">
      <c r="A35" s="60">
        <v>502</v>
      </c>
      <c r="B35" s="58"/>
      <c r="C35" s="58" t="s">
        <v>142</v>
      </c>
      <c r="D35" s="58"/>
      <c r="E35" s="53">
        <v>517</v>
      </c>
      <c r="F35" s="53">
        <v>159</v>
      </c>
      <c r="G35" s="53">
        <v>107</v>
      </c>
      <c r="H35" s="53">
        <v>104</v>
      </c>
      <c r="I35" s="53">
        <v>78</v>
      </c>
      <c r="J35" s="53">
        <v>36</v>
      </c>
      <c r="K35" s="53">
        <v>19</v>
      </c>
      <c r="L35" s="53">
        <v>10</v>
      </c>
      <c r="M35" s="53">
        <v>4</v>
      </c>
      <c r="N35" s="53">
        <v>358</v>
      </c>
      <c r="O35" s="53">
        <v>159</v>
      </c>
      <c r="P35" s="53">
        <v>5036</v>
      </c>
      <c r="Q35" s="53">
        <v>30607547</v>
      </c>
      <c r="R35" s="53">
        <v>787347</v>
      </c>
      <c r="S35" s="53">
        <v>915000</v>
      </c>
      <c r="T35" s="55" t="s">
        <v>61</v>
      </c>
      <c r="U35" s="53">
        <v>59202.218568665376</v>
      </c>
      <c r="V35" s="53">
        <v>6077.749602859412</v>
      </c>
      <c r="W35" s="55" t="s">
        <v>61</v>
      </c>
      <c r="X35" s="61">
        <v>502</v>
      </c>
    </row>
    <row r="36" spans="1:24" ht="12" customHeight="1">
      <c r="A36" s="62">
        <v>5021</v>
      </c>
      <c r="B36" s="52"/>
      <c r="C36" s="52"/>
      <c r="D36" s="52" t="s">
        <v>143</v>
      </c>
      <c r="E36" s="53">
        <v>5</v>
      </c>
      <c r="F36" s="53">
        <v>1</v>
      </c>
      <c r="G36" s="53">
        <v>1</v>
      </c>
      <c r="H36" s="55" t="s">
        <v>61</v>
      </c>
      <c r="I36" s="53">
        <v>2</v>
      </c>
      <c r="J36" s="53">
        <v>1</v>
      </c>
      <c r="K36" s="55" t="s">
        <v>61</v>
      </c>
      <c r="L36" s="55" t="s">
        <v>61</v>
      </c>
      <c r="M36" s="55" t="s">
        <v>61</v>
      </c>
      <c r="N36" s="53">
        <v>4</v>
      </c>
      <c r="O36" s="53">
        <v>1</v>
      </c>
      <c r="P36" s="53">
        <v>58</v>
      </c>
      <c r="Q36" s="53">
        <v>390822</v>
      </c>
      <c r="R36" s="55" t="s">
        <v>61</v>
      </c>
      <c r="S36" s="53">
        <v>17566</v>
      </c>
      <c r="T36" s="55" t="s">
        <v>61</v>
      </c>
      <c r="U36" s="53">
        <v>78164.4</v>
      </c>
      <c r="V36" s="53">
        <v>6738.310344827586</v>
      </c>
      <c r="W36" s="55" t="s">
        <v>61</v>
      </c>
      <c r="X36" s="61">
        <v>5021</v>
      </c>
    </row>
    <row r="37" spans="1:24" ht="12" customHeight="1">
      <c r="A37" s="62">
        <v>5022</v>
      </c>
      <c r="B37" s="52"/>
      <c r="C37" s="52"/>
      <c r="D37" s="52" t="s">
        <v>144</v>
      </c>
      <c r="E37" s="53">
        <v>23</v>
      </c>
      <c r="F37" s="53">
        <v>7</v>
      </c>
      <c r="G37" s="53">
        <v>3</v>
      </c>
      <c r="H37" s="53">
        <v>6</v>
      </c>
      <c r="I37" s="53">
        <v>6</v>
      </c>
      <c r="J37" s="53">
        <v>1</v>
      </c>
      <c r="K37" s="55" t="s">
        <v>61</v>
      </c>
      <c r="L37" s="55" t="s">
        <v>61</v>
      </c>
      <c r="M37" s="55" t="s">
        <v>61</v>
      </c>
      <c r="N37" s="53">
        <v>18</v>
      </c>
      <c r="O37" s="55">
        <v>5</v>
      </c>
      <c r="P37" s="53">
        <v>169</v>
      </c>
      <c r="Q37" s="53">
        <v>453448</v>
      </c>
      <c r="R37" s="53">
        <v>4309</v>
      </c>
      <c r="S37" s="53">
        <v>24616</v>
      </c>
      <c r="T37" s="55" t="s">
        <v>61</v>
      </c>
      <c r="U37" s="53">
        <v>19715.130434782608</v>
      </c>
      <c r="V37" s="53">
        <v>2683.1242603550295</v>
      </c>
      <c r="W37" s="55" t="s">
        <v>61</v>
      </c>
      <c r="X37" s="61">
        <v>5022</v>
      </c>
    </row>
    <row r="38" spans="1:24" ht="12" customHeight="1">
      <c r="A38" s="62">
        <v>5023</v>
      </c>
      <c r="B38" s="52"/>
      <c r="C38" s="52"/>
      <c r="D38" s="52" t="s">
        <v>145</v>
      </c>
      <c r="E38" s="53">
        <v>38</v>
      </c>
      <c r="F38" s="53">
        <v>1</v>
      </c>
      <c r="G38" s="53">
        <v>5</v>
      </c>
      <c r="H38" s="53">
        <v>9</v>
      </c>
      <c r="I38" s="53">
        <v>12</v>
      </c>
      <c r="J38" s="53">
        <v>7</v>
      </c>
      <c r="K38" s="53">
        <v>2</v>
      </c>
      <c r="L38" s="53">
        <v>2</v>
      </c>
      <c r="M38" s="55" t="s">
        <v>61</v>
      </c>
      <c r="N38" s="53">
        <v>38</v>
      </c>
      <c r="O38" s="55" t="s">
        <v>61</v>
      </c>
      <c r="P38" s="53">
        <v>597</v>
      </c>
      <c r="Q38" s="53">
        <v>9209286</v>
      </c>
      <c r="R38" s="53">
        <v>3562</v>
      </c>
      <c r="S38" s="53">
        <v>180614</v>
      </c>
      <c r="T38" s="55" t="s">
        <v>61</v>
      </c>
      <c r="U38" s="53">
        <v>242349.63157894736</v>
      </c>
      <c r="V38" s="53">
        <v>15425.939698492462</v>
      </c>
      <c r="W38" s="55" t="s">
        <v>61</v>
      </c>
      <c r="X38" s="61">
        <v>5023</v>
      </c>
    </row>
    <row r="39" spans="1:24" ht="12" customHeight="1">
      <c r="A39" s="62">
        <v>5024</v>
      </c>
      <c r="B39" s="52"/>
      <c r="C39" s="52"/>
      <c r="D39" s="52" t="s">
        <v>146</v>
      </c>
      <c r="E39" s="53">
        <v>67</v>
      </c>
      <c r="F39" s="53">
        <v>12</v>
      </c>
      <c r="G39" s="53">
        <v>20</v>
      </c>
      <c r="H39" s="53">
        <v>16</v>
      </c>
      <c r="I39" s="53">
        <v>9</v>
      </c>
      <c r="J39" s="53">
        <v>6</v>
      </c>
      <c r="K39" s="53">
        <v>3</v>
      </c>
      <c r="L39" s="55" t="s">
        <v>61</v>
      </c>
      <c r="M39" s="53">
        <v>1</v>
      </c>
      <c r="N39" s="53">
        <v>40</v>
      </c>
      <c r="O39" s="53">
        <v>27</v>
      </c>
      <c r="P39" s="53">
        <v>682</v>
      </c>
      <c r="Q39" s="53">
        <v>1660104</v>
      </c>
      <c r="R39" s="53">
        <v>10481</v>
      </c>
      <c r="S39" s="53">
        <v>186200</v>
      </c>
      <c r="T39" s="55" t="s">
        <v>61</v>
      </c>
      <c r="U39" s="53">
        <v>24777.671641791047</v>
      </c>
      <c r="V39" s="53">
        <v>2434.1700879765394</v>
      </c>
      <c r="W39" s="55" t="s">
        <v>61</v>
      </c>
      <c r="X39" s="61">
        <v>5024</v>
      </c>
    </row>
    <row r="40" spans="1:24" ht="12" customHeight="1">
      <c r="A40" s="62">
        <v>5025</v>
      </c>
      <c r="B40" s="52"/>
      <c r="C40" s="52"/>
      <c r="D40" s="52" t="s">
        <v>147</v>
      </c>
      <c r="E40" s="53">
        <v>7</v>
      </c>
      <c r="F40" s="53">
        <v>1</v>
      </c>
      <c r="G40" s="53">
        <v>1</v>
      </c>
      <c r="H40" s="53">
        <v>2</v>
      </c>
      <c r="I40" s="55" t="s">
        <v>61</v>
      </c>
      <c r="J40" s="53">
        <v>2</v>
      </c>
      <c r="K40" s="55" t="s">
        <v>61</v>
      </c>
      <c r="L40" s="53">
        <v>1</v>
      </c>
      <c r="M40" s="55" t="s">
        <v>61</v>
      </c>
      <c r="N40" s="53">
        <v>7</v>
      </c>
      <c r="O40" s="55" t="s">
        <v>61</v>
      </c>
      <c r="P40" s="53">
        <v>117</v>
      </c>
      <c r="Q40" s="53">
        <v>1346285</v>
      </c>
      <c r="R40" s="53">
        <v>1300</v>
      </c>
      <c r="S40" s="53">
        <v>21681</v>
      </c>
      <c r="T40" s="55" t="s">
        <v>61</v>
      </c>
      <c r="U40" s="53">
        <v>192326.42857142858</v>
      </c>
      <c r="V40" s="53">
        <v>11506.709401709402</v>
      </c>
      <c r="W40" s="55" t="s">
        <v>61</v>
      </c>
      <c r="X40" s="61">
        <v>5025</v>
      </c>
    </row>
    <row r="41" spans="1:24" ht="12" customHeight="1">
      <c r="A41" s="62"/>
      <c r="B41" s="52"/>
      <c r="C41" s="52"/>
      <c r="D41" s="52" t="s">
        <v>148</v>
      </c>
      <c r="E41" s="53"/>
      <c r="F41" s="53"/>
      <c r="G41" s="53"/>
      <c r="H41" s="53"/>
      <c r="I41" s="55"/>
      <c r="J41" s="53"/>
      <c r="K41" s="55"/>
      <c r="L41" s="53"/>
      <c r="M41" s="55"/>
      <c r="N41" s="53"/>
      <c r="O41" s="55"/>
      <c r="P41" s="53"/>
      <c r="Q41" s="53"/>
      <c r="R41" s="53"/>
      <c r="S41" s="53"/>
      <c r="T41" s="55"/>
      <c r="U41" s="53"/>
      <c r="V41" s="53"/>
      <c r="W41" s="55"/>
      <c r="X41" s="61"/>
    </row>
    <row r="42" spans="1:24" ht="12" customHeight="1">
      <c r="A42" s="62">
        <v>5026</v>
      </c>
      <c r="B42" s="52"/>
      <c r="C42" s="52"/>
      <c r="D42" s="52" t="s">
        <v>149</v>
      </c>
      <c r="E42" s="53">
        <v>82</v>
      </c>
      <c r="F42" s="53">
        <v>28</v>
      </c>
      <c r="G42" s="53">
        <v>22</v>
      </c>
      <c r="H42" s="53">
        <v>14</v>
      </c>
      <c r="I42" s="53">
        <v>11</v>
      </c>
      <c r="J42" s="53">
        <v>2</v>
      </c>
      <c r="K42" s="53">
        <v>1</v>
      </c>
      <c r="L42" s="53">
        <v>1</v>
      </c>
      <c r="M42" s="53">
        <v>3</v>
      </c>
      <c r="N42" s="53">
        <v>48</v>
      </c>
      <c r="O42" s="53">
        <v>34</v>
      </c>
      <c r="P42" s="53">
        <v>896</v>
      </c>
      <c r="Q42" s="53">
        <v>2365869</v>
      </c>
      <c r="R42" s="53">
        <v>6732</v>
      </c>
      <c r="S42" s="53">
        <v>86849</v>
      </c>
      <c r="T42" s="55" t="s">
        <v>61</v>
      </c>
      <c r="U42" s="53">
        <v>28852.060975609755</v>
      </c>
      <c r="V42" s="53">
        <v>2640.4787946428573</v>
      </c>
      <c r="W42" s="55" t="s">
        <v>61</v>
      </c>
      <c r="X42" s="61">
        <v>5026</v>
      </c>
    </row>
    <row r="43" spans="1:24" ht="12" customHeight="1">
      <c r="A43" s="62">
        <v>5027</v>
      </c>
      <c r="B43" s="52"/>
      <c r="C43" s="52"/>
      <c r="D43" s="52" t="s">
        <v>150</v>
      </c>
      <c r="E43" s="53">
        <v>35</v>
      </c>
      <c r="F43" s="53">
        <v>7</v>
      </c>
      <c r="G43" s="53">
        <v>4</v>
      </c>
      <c r="H43" s="53">
        <v>9</v>
      </c>
      <c r="I43" s="53">
        <v>6</v>
      </c>
      <c r="J43" s="53">
        <v>4</v>
      </c>
      <c r="K43" s="53">
        <v>4</v>
      </c>
      <c r="L43" s="53">
        <v>1</v>
      </c>
      <c r="M43" s="55" t="s">
        <v>61</v>
      </c>
      <c r="N43" s="53">
        <v>30</v>
      </c>
      <c r="O43" s="53">
        <v>5</v>
      </c>
      <c r="P43" s="53">
        <v>507</v>
      </c>
      <c r="Q43" s="53">
        <v>6350052</v>
      </c>
      <c r="R43" s="53">
        <v>711278</v>
      </c>
      <c r="S43" s="53">
        <v>98865</v>
      </c>
      <c r="T43" s="55" t="s">
        <v>61</v>
      </c>
      <c r="U43" s="53">
        <v>181430.05714285714</v>
      </c>
      <c r="V43" s="53">
        <v>12524.757396449704</v>
      </c>
      <c r="W43" s="55" t="s">
        <v>61</v>
      </c>
      <c r="X43" s="61">
        <v>5027</v>
      </c>
    </row>
    <row r="44" spans="1:24" ht="12" customHeight="1">
      <c r="A44" s="62">
        <v>5028</v>
      </c>
      <c r="B44" s="52"/>
      <c r="C44" s="52"/>
      <c r="D44" s="52" t="s">
        <v>151</v>
      </c>
      <c r="E44" s="53">
        <v>23</v>
      </c>
      <c r="F44" s="53">
        <v>8</v>
      </c>
      <c r="G44" s="53">
        <v>7</v>
      </c>
      <c r="H44" s="53">
        <v>6</v>
      </c>
      <c r="I44" s="53">
        <v>2</v>
      </c>
      <c r="J44" s="55" t="s">
        <v>61</v>
      </c>
      <c r="K44" s="55" t="s">
        <v>61</v>
      </c>
      <c r="L44" s="55" t="s">
        <v>61</v>
      </c>
      <c r="M44" s="55" t="s">
        <v>61</v>
      </c>
      <c r="N44" s="53">
        <v>16</v>
      </c>
      <c r="O44" s="53">
        <v>7</v>
      </c>
      <c r="P44" s="53">
        <v>105</v>
      </c>
      <c r="Q44" s="53">
        <v>408200</v>
      </c>
      <c r="R44" s="53">
        <v>9320</v>
      </c>
      <c r="S44" s="53">
        <v>27424</v>
      </c>
      <c r="T44" s="55" t="s">
        <v>61</v>
      </c>
      <c r="U44" s="53">
        <v>17747.82608695652</v>
      </c>
      <c r="V44" s="53">
        <v>3887.6190476190477</v>
      </c>
      <c r="W44" s="55" t="s">
        <v>61</v>
      </c>
      <c r="X44" s="61">
        <v>5028</v>
      </c>
    </row>
    <row r="45" spans="1:24" ht="12" customHeight="1">
      <c r="A45" s="62">
        <v>5029</v>
      </c>
      <c r="B45" s="52"/>
      <c r="C45" s="52"/>
      <c r="D45" s="52" t="s">
        <v>152</v>
      </c>
      <c r="E45" s="53">
        <v>237</v>
      </c>
      <c r="F45" s="53">
        <v>94</v>
      </c>
      <c r="G45" s="53">
        <v>44</v>
      </c>
      <c r="H45" s="53">
        <v>42</v>
      </c>
      <c r="I45" s="53">
        <v>30</v>
      </c>
      <c r="J45" s="53">
        <v>13</v>
      </c>
      <c r="K45" s="53">
        <v>9</v>
      </c>
      <c r="L45" s="53">
        <v>5</v>
      </c>
      <c r="M45" s="55" t="s">
        <v>61</v>
      </c>
      <c r="N45" s="53">
        <v>157</v>
      </c>
      <c r="O45" s="53">
        <v>80</v>
      </c>
      <c r="P45" s="53">
        <v>1905</v>
      </c>
      <c r="Q45" s="53">
        <v>8423481</v>
      </c>
      <c r="R45" s="53">
        <v>40365</v>
      </c>
      <c r="S45" s="53">
        <v>271185</v>
      </c>
      <c r="T45" s="55" t="s">
        <v>61</v>
      </c>
      <c r="U45" s="53">
        <v>35542.11392405063</v>
      </c>
      <c r="V45" s="53">
        <v>4421.774803149607</v>
      </c>
      <c r="W45" s="55" t="s">
        <v>61</v>
      </c>
      <c r="X45" s="61">
        <v>5029</v>
      </c>
    </row>
    <row r="46" spans="1:24" ht="12" customHeight="1">
      <c r="A46" s="60">
        <v>51</v>
      </c>
      <c r="B46" s="58" t="s">
        <v>153</v>
      </c>
      <c r="C46" s="58"/>
      <c r="D46" s="58"/>
      <c r="E46" s="53">
        <v>697</v>
      </c>
      <c r="F46" s="53">
        <v>149</v>
      </c>
      <c r="G46" s="53">
        <v>168</v>
      </c>
      <c r="H46" s="53">
        <v>209</v>
      </c>
      <c r="I46" s="53">
        <v>125</v>
      </c>
      <c r="J46" s="53">
        <v>23</v>
      </c>
      <c r="K46" s="53">
        <v>17</v>
      </c>
      <c r="L46" s="53">
        <v>5</v>
      </c>
      <c r="M46" s="53">
        <v>1</v>
      </c>
      <c r="N46" s="53">
        <v>561</v>
      </c>
      <c r="O46" s="53">
        <v>136</v>
      </c>
      <c r="P46" s="53">
        <v>5483</v>
      </c>
      <c r="Q46" s="53">
        <v>30488459</v>
      </c>
      <c r="R46" s="53">
        <v>469779</v>
      </c>
      <c r="S46" s="53">
        <v>1489085</v>
      </c>
      <c r="T46" s="55" t="s">
        <v>61</v>
      </c>
      <c r="U46" s="53">
        <v>43742.40889526542</v>
      </c>
      <c r="V46" s="53">
        <v>5560.543315703082</v>
      </c>
      <c r="W46" s="55" t="s">
        <v>61</v>
      </c>
      <c r="X46" s="61">
        <v>51</v>
      </c>
    </row>
    <row r="47" spans="1:24" ht="12" customHeight="1">
      <c r="A47" s="60">
        <v>511</v>
      </c>
      <c r="B47" s="58"/>
      <c r="C47" s="58" t="s">
        <v>154</v>
      </c>
      <c r="D47" s="58"/>
      <c r="E47" s="53">
        <v>428</v>
      </c>
      <c r="F47" s="53">
        <v>93</v>
      </c>
      <c r="G47" s="53">
        <v>97</v>
      </c>
      <c r="H47" s="53">
        <v>135</v>
      </c>
      <c r="I47" s="53">
        <v>77</v>
      </c>
      <c r="J47" s="53">
        <v>15</v>
      </c>
      <c r="K47" s="53">
        <v>9</v>
      </c>
      <c r="L47" s="53">
        <v>2</v>
      </c>
      <c r="M47" s="55" t="s">
        <v>61</v>
      </c>
      <c r="N47" s="53">
        <v>343</v>
      </c>
      <c r="O47" s="53">
        <v>85</v>
      </c>
      <c r="P47" s="53">
        <v>3196</v>
      </c>
      <c r="Q47" s="53">
        <v>17628309</v>
      </c>
      <c r="R47" s="53">
        <v>233493</v>
      </c>
      <c r="S47" s="53">
        <v>921218</v>
      </c>
      <c r="T47" s="55" t="s">
        <v>61</v>
      </c>
      <c r="U47" s="53">
        <v>41187.63785046729</v>
      </c>
      <c r="V47" s="53">
        <v>5515.741239048811</v>
      </c>
      <c r="W47" s="55" t="s">
        <v>61</v>
      </c>
      <c r="X47" s="61">
        <v>511</v>
      </c>
    </row>
    <row r="48" spans="1:24" ht="12" customHeight="1">
      <c r="A48" s="62">
        <v>5111</v>
      </c>
      <c r="B48" s="52"/>
      <c r="C48" s="52"/>
      <c r="D48" s="52" t="s">
        <v>155</v>
      </c>
      <c r="E48" s="53">
        <v>97</v>
      </c>
      <c r="F48" s="53">
        <v>18</v>
      </c>
      <c r="G48" s="53">
        <v>23</v>
      </c>
      <c r="H48" s="53">
        <v>27</v>
      </c>
      <c r="I48" s="53">
        <v>22</v>
      </c>
      <c r="J48" s="53">
        <v>4</v>
      </c>
      <c r="K48" s="53">
        <v>3</v>
      </c>
      <c r="L48" s="55" t="s">
        <v>61</v>
      </c>
      <c r="M48" s="55" t="s">
        <v>61</v>
      </c>
      <c r="N48" s="53">
        <v>74</v>
      </c>
      <c r="O48" s="53">
        <v>23</v>
      </c>
      <c r="P48" s="53">
        <v>766</v>
      </c>
      <c r="Q48" s="53">
        <v>3723750</v>
      </c>
      <c r="R48" s="53">
        <v>100223</v>
      </c>
      <c r="S48" s="53">
        <v>183939</v>
      </c>
      <c r="T48" s="55" t="s">
        <v>61</v>
      </c>
      <c r="U48" s="53">
        <v>38389.17525773196</v>
      </c>
      <c r="V48" s="53">
        <v>4861.292428198433</v>
      </c>
      <c r="W48" s="55" t="s">
        <v>61</v>
      </c>
      <c r="X48" s="61">
        <v>5111</v>
      </c>
    </row>
    <row r="49" spans="1:24" ht="12" customHeight="1">
      <c r="A49" s="62">
        <v>5112</v>
      </c>
      <c r="B49" s="52"/>
      <c r="C49" s="52"/>
      <c r="D49" s="52" t="s">
        <v>156</v>
      </c>
      <c r="E49" s="53">
        <v>11</v>
      </c>
      <c r="F49" s="53">
        <v>4</v>
      </c>
      <c r="G49" s="53">
        <v>2</v>
      </c>
      <c r="H49" s="53">
        <v>3</v>
      </c>
      <c r="I49" s="53">
        <v>2</v>
      </c>
      <c r="J49" s="55" t="s">
        <v>61</v>
      </c>
      <c r="K49" s="55" t="s">
        <v>61</v>
      </c>
      <c r="L49" s="55" t="s">
        <v>61</v>
      </c>
      <c r="M49" s="55" t="s">
        <v>61</v>
      </c>
      <c r="N49" s="53">
        <v>11</v>
      </c>
      <c r="O49" s="55" t="s">
        <v>61</v>
      </c>
      <c r="P49" s="53">
        <v>53</v>
      </c>
      <c r="Q49" s="53">
        <v>731188</v>
      </c>
      <c r="R49" s="53">
        <v>1490</v>
      </c>
      <c r="S49" s="53">
        <v>18816</v>
      </c>
      <c r="T49" s="55" t="s">
        <v>61</v>
      </c>
      <c r="U49" s="53">
        <v>66471.63636363637</v>
      </c>
      <c r="V49" s="53">
        <v>13796</v>
      </c>
      <c r="W49" s="55" t="s">
        <v>61</v>
      </c>
      <c r="X49" s="61">
        <v>5112</v>
      </c>
    </row>
    <row r="50" spans="1:24" ht="12" customHeight="1">
      <c r="A50" s="62">
        <v>5113</v>
      </c>
      <c r="B50" s="52"/>
      <c r="C50" s="52"/>
      <c r="D50" s="52" t="s">
        <v>157</v>
      </c>
      <c r="E50" s="53">
        <v>23</v>
      </c>
      <c r="F50" s="53">
        <v>9</v>
      </c>
      <c r="G50" s="53">
        <v>3</v>
      </c>
      <c r="H50" s="53">
        <v>7</v>
      </c>
      <c r="I50" s="53">
        <v>4</v>
      </c>
      <c r="J50" s="55" t="s">
        <v>61</v>
      </c>
      <c r="K50" s="55" t="s">
        <v>61</v>
      </c>
      <c r="L50" s="55" t="s">
        <v>61</v>
      </c>
      <c r="M50" s="55" t="s">
        <v>61</v>
      </c>
      <c r="N50" s="53">
        <v>16</v>
      </c>
      <c r="O50" s="53">
        <v>7</v>
      </c>
      <c r="P50" s="53">
        <v>127</v>
      </c>
      <c r="Q50" s="53">
        <v>335494</v>
      </c>
      <c r="R50" s="53">
        <v>1153</v>
      </c>
      <c r="S50" s="53">
        <v>12923</v>
      </c>
      <c r="T50" s="55" t="s">
        <v>61</v>
      </c>
      <c r="U50" s="53">
        <v>14586.695652173914</v>
      </c>
      <c r="V50" s="53">
        <v>2641.685039370079</v>
      </c>
      <c r="W50" s="55" t="s">
        <v>61</v>
      </c>
      <c r="X50" s="61">
        <v>5113</v>
      </c>
    </row>
    <row r="51" spans="1:24" ht="12" customHeight="1">
      <c r="A51" s="62">
        <v>5119</v>
      </c>
      <c r="B51" s="52"/>
      <c r="C51" s="52"/>
      <c r="D51" s="52" t="s">
        <v>158</v>
      </c>
      <c r="E51" s="53">
        <v>297</v>
      </c>
      <c r="F51" s="53">
        <v>62</v>
      </c>
      <c r="G51" s="53">
        <v>69</v>
      </c>
      <c r="H51" s="53">
        <v>98</v>
      </c>
      <c r="I51" s="53">
        <v>49</v>
      </c>
      <c r="J51" s="53">
        <v>11</v>
      </c>
      <c r="K51" s="53">
        <v>6</v>
      </c>
      <c r="L51" s="53">
        <v>2</v>
      </c>
      <c r="M51" s="55" t="s">
        <v>61</v>
      </c>
      <c r="N51" s="53">
        <v>242</v>
      </c>
      <c r="O51" s="53">
        <v>55</v>
      </c>
      <c r="P51" s="53">
        <v>2250</v>
      </c>
      <c r="Q51" s="53">
        <v>12837877</v>
      </c>
      <c r="R51" s="53">
        <v>130627</v>
      </c>
      <c r="S51" s="53">
        <v>705540</v>
      </c>
      <c r="T51" s="55" t="s">
        <v>61</v>
      </c>
      <c r="U51" s="53">
        <v>43225.17508417508</v>
      </c>
      <c r="V51" s="53">
        <v>5705.723111111111</v>
      </c>
      <c r="W51" s="55" t="s">
        <v>61</v>
      </c>
      <c r="X51" s="61">
        <v>5119</v>
      </c>
    </row>
    <row r="52" spans="1:24" ht="12" customHeight="1">
      <c r="A52" s="60">
        <v>512</v>
      </c>
      <c r="B52" s="58"/>
      <c r="C52" s="58" t="s">
        <v>159</v>
      </c>
      <c r="D52" s="58"/>
      <c r="E52" s="53">
        <v>94</v>
      </c>
      <c r="F52" s="53">
        <v>11</v>
      </c>
      <c r="G52" s="53">
        <v>32</v>
      </c>
      <c r="H52" s="53">
        <v>27</v>
      </c>
      <c r="I52" s="53">
        <v>16</v>
      </c>
      <c r="J52" s="53">
        <v>2</v>
      </c>
      <c r="K52" s="53">
        <v>4</v>
      </c>
      <c r="L52" s="53">
        <v>1</v>
      </c>
      <c r="M52" s="53">
        <v>1</v>
      </c>
      <c r="N52" s="53">
        <v>86</v>
      </c>
      <c r="O52" s="53">
        <v>8</v>
      </c>
      <c r="P52" s="53">
        <v>914</v>
      </c>
      <c r="Q52" s="53">
        <v>3769083</v>
      </c>
      <c r="R52" s="53">
        <v>60631</v>
      </c>
      <c r="S52" s="53">
        <v>256679</v>
      </c>
      <c r="T52" s="55" t="s">
        <v>61</v>
      </c>
      <c r="U52" s="53">
        <v>40096.62765957447</v>
      </c>
      <c r="V52" s="53">
        <v>4123.723194748359</v>
      </c>
      <c r="W52" s="55" t="s">
        <v>61</v>
      </c>
      <c r="X52" s="61">
        <v>512</v>
      </c>
    </row>
    <row r="53" spans="1:24" ht="12" customHeight="1">
      <c r="A53" s="62">
        <v>5121</v>
      </c>
      <c r="B53" s="52"/>
      <c r="C53" s="52"/>
      <c r="D53" s="52" t="s">
        <v>160</v>
      </c>
      <c r="E53" s="53">
        <v>38</v>
      </c>
      <c r="F53" s="53">
        <v>3</v>
      </c>
      <c r="G53" s="53">
        <v>17</v>
      </c>
      <c r="H53" s="53">
        <v>10</v>
      </c>
      <c r="I53" s="53">
        <v>6</v>
      </c>
      <c r="J53" s="53">
        <v>1</v>
      </c>
      <c r="K53" s="53">
        <v>1</v>
      </c>
      <c r="L53" s="55" t="s">
        <v>61</v>
      </c>
      <c r="M53" s="55" t="s">
        <v>61</v>
      </c>
      <c r="N53" s="53">
        <v>32</v>
      </c>
      <c r="O53" s="53">
        <v>6</v>
      </c>
      <c r="P53" s="53">
        <v>294</v>
      </c>
      <c r="Q53" s="53">
        <v>832298</v>
      </c>
      <c r="R53" s="53">
        <v>17421</v>
      </c>
      <c r="S53" s="53">
        <v>69091</v>
      </c>
      <c r="T53" s="55" t="s">
        <v>61</v>
      </c>
      <c r="U53" s="53">
        <v>21902.57894736842</v>
      </c>
      <c r="V53" s="53">
        <v>2830.9455782312925</v>
      </c>
      <c r="W53" s="55" t="s">
        <v>61</v>
      </c>
      <c r="X53" s="61">
        <v>5121</v>
      </c>
    </row>
    <row r="54" spans="1:24" ht="12" customHeight="1">
      <c r="A54" s="62">
        <v>5122</v>
      </c>
      <c r="B54" s="52"/>
      <c r="C54" s="52"/>
      <c r="D54" s="52" t="s">
        <v>161</v>
      </c>
      <c r="E54" s="53">
        <v>1</v>
      </c>
      <c r="F54" s="55" t="s">
        <v>61</v>
      </c>
      <c r="G54" s="55" t="s">
        <v>61</v>
      </c>
      <c r="H54" s="55" t="s">
        <v>61</v>
      </c>
      <c r="I54" s="53">
        <v>1</v>
      </c>
      <c r="J54" s="55" t="s">
        <v>61</v>
      </c>
      <c r="K54" s="55" t="s">
        <v>61</v>
      </c>
      <c r="L54" s="55" t="s">
        <v>61</v>
      </c>
      <c r="M54" s="55" t="s">
        <v>61</v>
      </c>
      <c r="N54" s="53">
        <v>1</v>
      </c>
      <c r="O54" s="55" t="s">
        <v>61</v>
      </c>
      <c r="P54" s="63">
        <v>10</v>
      </c>
      <c r="Q54" s="63">
        <v>48584</v>
      </c>
      <c r="R54" s="64">
        <v>0</v>
      </c>
      <c r="S54" s="63">
        <v>12847</v>
      </c>
      <c r="T54" s="64" t="s">
        <v>61</v>
      </c>
      <c r="U54" s="63">
        <v>48584</v>
      </c>
      <c r="V54" s="63">
        <v>4858.4</v>
      </c>
      <c r="W54" s="55" t="s">
        <v>61</v>
      </c>
      <c r="X54" s="61">
        <v>5122</v>
      </c>
    </row>
    <row r="55" spans="1:24" ht="12" customHeight="1">
      <c r="A55" s="62">
        <v>5124</v>
      </c>
      <c r="B55" s="52"/>
      <c r="C55" s="52"/>
      <c r="D55" s="52" t="s">
        <v>162</v>
      </c>
      <c r="E55" s="53">
        <v>5</v>
      </c>
      <c r="F55" s="55" t="s">
        <v>61</v>
      </c>
      <c r="G55" s="53">
        <v>2</v>
      </c>
      <c r="H55" s="53">
        <v>2</v>
      </c>
      <c r="I55" s="53">
        <v>1</v>
      </c>
      <c r="J55" s="55" t="s">
        <v>61</v>
      </c>
      <c r="K55" s="55" t="s">
        <v>61</v>
      </c>
      <c r="L55" s="55" t="s">
        <v>61</v>
      </c>
      <c r="M55" s="55" t="s">
        <v>61</v>
      </c>
      <c r="N55" s="53">
        <v>4</v>
      </c>
      <c r="O55" s="53">
        <v>1</v>
      </c>
      <c r="P55" s="63">
        <v>31</v>
      </c>
      <c r="Q55" s="63">
        <v>32134</v>
      </c>
      <c r="R55" s="63">
        <v>936</v>
      </c>
      <c r="S55" s="63">
        <v>4086</v>
      </c>
      <c r="T55" s="64" t="s">
        <v>61</v>
      </c>
      <c r="U55" s="63">
        <v>6426.8</v>
      </c>
      <c r="V55" s="63">
        <v>1036.5806451612902</v>
      </c>
      <c r="W55" s="55" t="s">
        <v>61</v>
      </c>
      <c r="X55" s="61">
        <v>5124</v>
      </c>
    </row>
    <row r="56" spans="1:24" ht="12" customHeight="1">
      <c r="A56" s="62">
        <v>5129</v>
      </c>
      <c r="B56" s="52"/>
      <c r="C56" s="52"/>
      <c r="D56" s="52" t="s">
        <v>163</v>
      </c>
      <c r="E56" s="53">
        <v>50</v>
      </c>
      <c r="F56" s="53">
        <v>8</v>
      </c>
      <c r="G56" s="53">
        <v>13</v>
      </c>
      <c r="H56" s="53">
        <v>15</v>
      </c>
      <c r="I56" s="53">
        <v>8</v>
      </c>
      <c r="J56" s="53">
        <v>1</v>
      </c>
      <c r="K56" s="53">
        <v>3</v>
      </c>
      <c r="L56" s="53">
        <v>1</v>
      </c>
      <c r="M56" s="53">
        <v>1</v>
      </c>
      <c r="N56" s="53">
        <v>49</v>
      </c>
      <c r="O56" s="53">
        <v>1</v>
      </c>
      <c r="P56" s="53">
        <v>579</v>
      </c>
      <c r="Q56" s="53">
        <v>2856067</v>
      </c>
      <c r="R56" s="53">
        <v>42274</v>
      </c>
      <c r="S56" s="53">
        <v>170655</v>
      </c>
      <c r="T56" s="55" t="s">
        <v>61</v>
      </c>
      <c r="U56" s="53">
        <v>57121.34</v>
      </c>
      <c r="V56" s="53">
        <v>4932.758203799654</v>
      </c>
      <c r="W56" s="55" t="s">
        <v>61</v>
      </c>
      <c r="X56" s="61">
        <v>5129</v>
      </c>
    </row>
    <row r="57" spans="1:24" ht="12" customHeight="1">
      <c r="A57" s="60">
        <v>513</v>
      </c>
      <c r="B57" s="58"/>
      <c r="C57" s="58" t="s">
        <v>164</v>
      </c>
      <c r="D57" s="58"/>
      <c r="E57" s="53">
        <v>101</v>
      </c>
      <c r="F57" s="53">
        <v>15</v>
      </c>
      <c r="G57" s="53">
        <v>22</v>
      </c>
      <c r="H57" s="53">
        <v>34</v>
      </c>
      <c r="I57" s="53">
        <v>19</v>
      </c>
      <c r="J57" s="53">
        <v>5</v>
      </c>
      <c r="K57" s="53">
        <v>4</v>
      </c>
      <c r="L57" s="53">
        <v>2</v>
      </c>
      <c r="M57" s="55" t="s">
        <v>61</v>
      </c>
      <c r="N57" s="53">
        <v>97</v>
      </c>
      <c r="O57" s="53">
        <v>4</v>
      </c>
      <c r="P57" s="53">
        <v>993</v>
      </c>
      <c r="Q57" s="53">
        <v>8602407</v>
      </c>
      <c r="R57" s="53">
        <v>164839</v>
      </c>
      <c r="S57" s="53">
        <v>267334</v>
      </c>
      <c r="T57" s="55" t="s">
        <v>61</v>
      </c>
      <c r="U57" s="53">
        <v>85172.34653465346</v>
      </c>
      <c r="V57" s="53">
        <v>8663.04833836858</v>
      </c>
      <c r="W57" s="55" t="s">
        <v>61</v>
      </c>
      <c r="X57" s="61">
        <v>513</v>
      </c>
    </row>
    <row r="58" spans="1:24" ht="12" customHeight="1">
      <c r="A58" s="62">
        <v>5132</v>
      </c>
      <c r="B58" s="52"/>
      <c r="C58" s="52"/>
      <c r="D58" s="52" t="s">
        <v>165</v>
      </c>
      <c r="E58" s="53">
        <v>54</v>
      </c>
      <c r="F58" s="53">
        <v>9</v>
      </c>
      <c r="G58" s="53">
        <v>11</v>
      </c>
      <c r="H58" s="53">
        <v>17</v>
      </c>
      <c r="I58" s="53">
        <v>11</v>
      </c>
      <c r="J58" s="53">
        <v>3</v>
      </c>
      <c r="K58" s="53">
        <v>1</v>
      </c>
      <c r="L58" s="53">
        <v>2</v>
      </c>
      <c r="M58" s="55" t="s">
        <v>61</v>
      </c>
      <c r="N58" s="53">
        <v>53</v>
      </c>
      <c r="O58" s="53">
        <v>1</v>
      </c>
      <c r="P58" s="53">
        <v>557</v>
      </c>
      <c r="Q58" s="53">
        <v>5074163</v>
      </c>
      <c r="R58" s="53">
        <v>105769</v>
      </c>
      <c r="S58" s="53">
        <v>65172</v>
      </c>
      <c r="T58" s="55" t="s">
        <v>61</v>
      </c>
      <c r="U58" s="53">
        <v>93965.98148148147</v>
      </c>
      <c r="V58" s="53">
        <v>9109.8078994614</v>
      </c>
      <c r="W58" s="55" t="s">
        <v>61</v>
      </c>
      <c r="X58" s="61">
        <v>5132</v>
      </c>
    </row>
    <row r="59" spans="1:24" ht="12" customHeight="1">
      <c r="A59" s="62">
        <v>5134</v>
      </c>
      <c r="B59" s="52"/>
      <c r="C59" s="52"/>
      <c r="D59" s="52" t="s">
        <v>166</v>
      </c>
      <c r="E59" s="53">
        <v>1</v>
      </c>
      <c r="F59" s="53">
        <v>1</v>
      </c>
      <c r="G59" s="55" t="s">
        <v>61</v>
      </c>
      <c r="H59" s="55" t="s">
        <v>61</v>
      </c>
      <c r="I59" s="55" t="s">
        <v>61</v>
      </c>
      <c r="J59" s="55" t="s">
        <v>61</v>
      </c>
      <c r="K59" s="55" t="s">
        <v>61</v>
      </c>
      <c r="L59" s="55" t="s">
        <v>61</v>
      </c>
      <c r="M59" s="55" t="s">
        <v>61</v>
      </c>
      <c r="N59" s="53">
        <v>1</v>
      </c>
      <c r="O59" s="55" t="s">
        <v>61</v>
      </c>
      <c r="P59" s="63">
        <v>2</v>
      </c>
      <c r="Q59" s="63">
        <v>66874</v>
      </c>
      <c r="R59" s="64">
        <v>0</v>
      </c>
      <c r="S59" s="63">
        <v>5000</v>
      </c>
      <c r="T59" s="64" t="s">
        <v>61</v>
      </c>
      <c r="U59" s="63">
        <v>66874</v>
      </c>
      <c r="V59" s="63">
        <v>33437</v>
      </c>
      <c r="W59" s="55" t="s">
        <v>61</v>
      </c>
      <c r="X59" s="61">
        <v>5134</v>
      </c>
    </row>
    <row r="60" spans="1:24" ht="12" customHeight="1">
      <c r="A60" s="62">
        <v>5135</v>
      </c>
      <c r="B60" s="52"/>
      <c r="C60" s="52"/>
      <c r="D60" s="52" t="s">
        <v>167</v>
      </c>
      <c r="E60" s="53">
        <v>36</v>
      </c>
      <c r="F60" s="53">
        <v>1</v>
      </c>
      <c r="G60" s="53">
        <v>10</v>
      </c>
      <c r="H60" s="53">
        <v>12</v>
      </c>
      <c r="I60" s="53">
        <v>8</v>
      </c>
      <c r="J60" s="53">
        <v>2</v>
      </c>
      <c r="K60" s="53">
        <v>3</v>
      </c>
      <c r="L60" s="55" t="s">
        <v>61</v>
      </c>
      <c r="M60" s="55" t="s">
        <v>61</v>
      </c>
      <c r="N60" s="53">
        <v>35</v>
      </c>
      <c r="O60" s="53">
        <v>1</v>
      </c>
      <c r="P60" s="53">
        <v>396</v>
      </c>
      <c r="Q60" s="53">
        <v>3243271</v>
      </c>
      <c r="R60" s="53">
        <v>58824</v>
      </c>
      <c r="S60" s="53">
        <v>182800</v>
      </c>
      <c r="T60" s="55" t="s">
        <v>61</v>
      </c>
      <c r="U60" s="53">
        <v>90090.86111111111</v>
      </c>
      <c r="V60" s="53">
        <v>8190.078282828283</v>
      </c>
      <c r="W60" s="55" t="s">
        <v>61</v>
      </c>
      <c r="X60" s="61">
        <v>5135</v>
      </c>
    </row>
    <row r="61" spans="1:24" ht="12" customHeight="1">
      <c r="A61" s="62">
        <v>5136</v>
      </c>
      <c r="B61" s="52"/>
      <c r="C61" s="52"/>
      <c r="D61" s="52" t="s">
        <v>168</v>
      </c>
      <c r="E61" s="53">
        <v>10</v>
      </c>
      <c r="F61" s="53">
        <v>4</v>
      </c>
      <c r="G61" s="53">
        <v>1</v>
      </c>
      <c r="H61" s="53">
        <v>5</v>
      </c>
      <c r="I61" s="55" t="s">
        <v>61</v>
      </c>
      <c r="J61" s="55" t="s">
        <v>61</v>
      </c>
      <c r="K61" s="55" t="s">
        <v>61</v>
      </c>
      <c r="L61" s="55" t="s">
        <v>61</v>
      </c>
      <c r="M61" s="55" t="s">
        <v>61</v>
      </c>
      <c r="N61" s="53">
        <v>8</v>
      </c>
      <c r="O61" s="53">
        <v>2</v>
      </c>
      <c r="P61" s="63">
        <v>38</v>
      </c>
      <c r="Q61" s="63">
        <v>218099</v>
      </c>
      <c r="R61" s="63">
        <v>246</v>
      </c>
      <c r="S61" s="63">
        <v>14362</v>
      </c>
      <c r="T61" s="64" t="s">
        <v>61</v>
      </c>
      <c r="U61" s="63">
        <v>21809.9</v>
      </c>
      <c r="V61" s="63">
        <v>5739.4473684210525</v>
      </c>
      <c r="W61" s="55" t="s">
        <v>61</v>
      </c>
      <c r="X61" s="61">
        <v>5136</v>
      </c>
    </row>
    <row r="62" spans="1:24" ht="12" customHeight="1">
      <c r="A62" s="60">
        <v>514</v>
      </c>
      <c r="B62" s="58"/>
      <c r="C62" s="58" t="s">
        <v>169</v>
      </c>
      <c r="D62" s="58"/>
      <c r="E62" s="53">
        <v>74</v>
      </c>
      <c r="F62" s="53">
        <v>30</v>
      </c>
      <c r="G62" s="53">
        <v>17</v>
      </c>
      <c r="H62" s="53">
        <v>13</v>
      </c>
      <c r="I62" s="53">
        <v>13</v>
      </c>
      <c r="J62" s="53">
        <v>1</v>
      </c>
      <c r="K62" s="55" t="s">
        <v>61</v>
      </c>
      <c r="L62" s="55" t="s">
        <v>61</v>
      </c>
      <c r="M62" s="55" t="s">
        <v>61</v>
      </c>
      <c r="N62" s="53">
        <v>35</v>
      </c>
      <c r="O62" s="53">
        <v>39</v>
      </c>
      <c r="P62" s="53">
        <v>380</v>
      </c>
      <c r="Q62" s="53">
        <v>488660</v>
      </c>
      <c r="R62" s="53">
        <v>10816</v>
      </c>
      <c r="S62" s="53">
        <v>43854</v>
      </c>
      <c r="T62" s="55" t="s">
        <v>61</v>
      </c>
      <c r="U62" s="53">
        <v>6603.513513513513</v>
      </c>
      <c r="V62" s="53">
        <v>1285.9473684210527</v>
      </c>
      <c r="W62" s="55" t="s">
        <v>61</v>
      </c>
      <c r="X62" s="61">
        <v>514</v>
      </c>
    </row>
    <row r="63" spans="1:24" ht="12" customHeight="1">
      <c r="A63" s="62">
        <v>5141</v>
      </c>
      <c r="B63" s="52"/>
      <c r="C63" s="52"/>
      <c r="D63" s="52" t="s">
        <v>170</v>
      </c>
      <c r="E63" s="53">
        <v>8</v>
      </c>
      <c r="F63" s="53">
        <v>3</v>
      </c>
      <c r="G63" s="53">
        <v>2</v>
      </c>
      <c r="H63" s="53">
        <v>1</v>
      </c>
      <c r="I63" s="53">
        <v>2</v>
      </c>
      <c r="J63" s="55" t="s">
        <v>61</v>
      </c>
      <c r="K63" s="55" t="s">
        <v>61</v>
      </c>
      <c r="L63" s="55" t="s">
        <v>61</v>
      </c>
      <c r="M63" s="55" t="s">
        <v>61</v>
      </c>
      <c r="N63" s="53">
        <v>5</v>
      </c>
      <c r="O63" s="53">
        <v>3</v>
      </c>
      <c r="P63" s="53">
        <v>42</v>
      </c>
      <c r="Q63" s="53">
        <v>77897</v>
      </c>
      <c r="R63" s="53">
        <v>1343</v>
      </c>
      <c r="S63" s="53">
        <v>12703</v>
      </c>
      <c r="T63" s="55" t="s">
        <v>61</v>
      </c>
      <c r="U63" s="53">
        <v>9737.125</v>
      </c>
      <c r="V63" s="53">
        <v>1854.6904761904761</v>
      </c>
      <c r="W63" s="55" t="s">
        <v>61</v>
      </c>
      <c r="X63" s="61">
        <v>5141</v>
      </c>
    </row>
    <row r="64" spans="1:24" ht="12" customHeight="1">
      <c r="A64" s="66">
        <v>5142</v>
      </c>
      <c r="B64" s="67"/>
      <c r="C64" s="67"/>
      <c r="D64" s="67" t="s">
        <v>171</v>
      </c>
      <c r="E64" s="68">
        <v>40</v>
      </c>
      <c r="F64" s="68">
        <v>18</v>
      </c>
      <c r="G64" s="68">
        <v>9</v>
      </c>
      <c r="H64" s="68">
        <v>7</v>
      </c>
      <c r="I64" s="68">
        <v>6</v>
      </c>
      <c r="J64" s="69" t="s">
        <v>61</v>
      </c>
      <c r="K64" s="69" t="s">
        <v>61</v>
      </c>
      <c r="L64" s="69" t="s">
        <v>61</v>
      </c>
      <c r="M64" s="69" t="s">
        <v>61</v>
      </c>
      <c r="N64" s="68">
        <v>12</v>
      </c>
      <c r="O64" s="68">
        <v>28</v>
      </c>
      <c r="P64" s="68">
        <v>185</v>
      </c>
      <c r="Q64" s="68">
        <v>265269</v>
      </c>
      <c r="R64" s="68">
        <v>2657</v>
      </c>
      <c r="S64" s="68">
        <v>23709</v>
      </c>
      <c r="T64" s="69" t="s">
        <v>61</v>
      </c>
      <c r="U64" s="68">
        <v>6631.725</v>
      </c>
      <c r="V64" s="68">
        <v>1433.8864864864865</v>
      </c>
      <c r="W64" s="69" t="s">
        <v>61</v>
      </c>
      <c r="X64" s="70">
        <v>5142</v>
      </c>
    </row>
    <row r="65" spans="1:24" ht="12" customHeight="1">
      <c r="A65" s="71"/>
      <c r="B65" s="52"/>
      <c r="C65" s="52"/>
      <c r="D65" s="52"/>
      <c r="E65" s="72"/>
      <c r="F65" s="72"/>
      <c r="G65" s="72"/>
      <c r="H65" s="72"/>
      <c r="I65" s="72"/>
      <c r="J65" s="73"/>
      <c r="K65" s="73"/>
      <c r="L65" s="73"/>
      <c r="M65" s="73"/>
      <c r="N65" s="72"/>
      <c r="O65" s="72"/>
      <c r="P65" s="72"/>
      <c r="Q65" s="72"/>
      <c r="R65" s="72"/>
      <c r="S65" s="72"/>
      <c r="T65" s="73"/>
      <c r="U65" s="72"/>
      <c r="V65" s="72"/>
      <c r="W65" s="73"/>
      <c r="X65" s="71"/>
    </row>
    <row r="66" ht="12" customHeight="1">
      <c r="A66" s="27" t="s">
        <v>172</v>
      </c>
    </row>
    <row r="67" ht="12" customHeight="1">
      <c r="W67" s="29" t="s">
        <v>3</v>
      </c>
    </row>
    <row r="68" spans="1:24" s="29" customFormat="1" ht="12.75" customHeight="1">
      <c r="A68" s="30"/>
      <c r="B68" s="31"/>
      <c r="C68" s="31"/>
      <c r="D68" s="31"/>
      <c r="E68" s="32" t="s">
        <v>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4"/>
      <c r="Q68" s="34"/>
      <c r="R68" s="34" t="s">
        <v>173</v>
      </c>
      <c r="S68" s="34"/>
      <c r="T68" s="34"/>
      <c r="U68" s="32" t="s">
        <v>8</v>
      </c>
      <c r="V68" s="33"/>
      <c r="W68" s="35"/>
      <c r="X68" s="36"/>
    </row>
    <row r="69" spans="1:24" s="29" customFormat="1" ht="12.75" customHeight="1">
      <c r="A69" s="37"/>
      <c r="B69" s="38" t="s">
        <v>83</v>
      </c>
      <c r="C69" s="38"/>
      <c r="D69" s="38"/>
      <c r="E69" s="39"/>
      <c r="F69" s="40" t="s">
        <v>84</v>
      </c>
      <c r="G69" s="41"/>
      <c r="H69" s="41"/>
      <c r="I69" s="41"/>
      <c r="J69" s="41"/>
      <c r="K69" s="41"/>
      <c r="L69" s="41"/>
      <c r="M69" s="41"/>
      <c r="N69" s="40" t="s">
        <v>85</v>
      </c>
      <c r="O69" s="41"/>
      <c r="P69" s="42" t="s">
        <v>7</v>
      </c>
      <c r="Q69" s="42" t="s">
        <v>86</v>
      </c>
      <c r="R69" s="42" t="s">
        <v>87</v>
      </c>
      <c r="S69" s="42" t="s">
        <v>88</v>
      </c>
      <c r="T69" s="42" t="s">
        <v>10</v>
      </c>
      <c r="U69" s="39" t="s">
        <v>89</v>
      </c>
      <c r="V69" s="39" t="s">
        <v>90</v>
      </c>
      <c r="W69" s="43" t="s">
        <v>91</v>
      </c>
      <c r="X69" s="44" t="s">
        <v>92</v>
      </c>
    </row>
    <row r="70" spans="1:24" s="29" customFormat="1" ht="12.75" customHeight="1">
      <c r="A70" s="37"/>
      <c r="B70" s="38"/>
      <c r="C70" s="38"/>
      <c r="D70" s="38"/>
      <c r="E70" s="39"/>
      <c r="F70" s="39" t="s">
        <v>93</v>
      </c>
      <c r="G70" s="39" t="s">
        <v>94</v>
      </c>
      <c r="H70" s="39" t="s">
        <v>95</v>
      </c>
      <c r="I70" s="39" t="s">
        <v>96</v>
      </c>
      <c r="J70" s="39" t="s">
        <v>97</v>
      </c>
      <c r="K70" s="39" t="s">
        <v>98</v>
      </c>
      <c r="L70" s="39" t="s">
        <v>99</v>
      </c>
      <c r="M70" s="39" t="s">
        <v>100</v>
      </c>
      <c r="N70" s="39"/>
      <c r="O70" s="39"/>
      <c r="P70" s="39"/>
      <c r="Q70" s="45" t="s">
        <v>101</v>
      </c>
      <c r="R70" s="42" t="s">
        <v>102</v>
      </c>
      <c r="S70" s="39"/>
      <c r="T70" s="39"/>
      <c r="U70" s="39"/>
      <c r="V70" s="39"/>
      <c r="W70" s="43"/>
      <c r="X70" s="44" t="s">
        <v>103</v>
      </c>
    </row>
    <row r="71" spans="1:24" s="29" customFormat="1" ht="12.75" customHeight="1">
      <c r="A71" s="46"/>
      <c r="B71" s="41"/>
      <c r="C71" s="41"/>
      <c r="D71" s="41"/>
      <c r="E71" s="40" t="s">
        <v>11</v>
      </c>
      <c r="F71" s="40" t="s">
        <v>104</v>
      </c>
      <c r="G71" s="40" t="s">
        <v>105</v>
      </c>
      <c r="H71" s="40" t="s">
        <v>106</v>
      </c>
      <c r="I71" s="40" t="s">
        <v>107</v>
      </c>
      <c r="J71" s="40" t="s">
        <v>108</v>
      </c>
      <c r="K71" s="40" t="s">
        <v>109</v>
      </c>
      <c r="L71" s="40" t="s">
        <v>110</v>
      </c>
      <c r="M71" s="40" t="s">
        <v>111</v>
      </c>
      <c r="N71" s="40" t="s">
        <v>12</v>
      </c>
      <c r="O71" s="40" t="s">
        <v>13</v>
      </c>
      <c r="P71" s="40" t="s">
        <v>112</v>
      </c>
      <c r="Q71" s="40" t="s">
        <v>113</v>
      </c>
      <c r="R71" s="40" t="s">
        <v>114</v>
      </c>
      <c r="S71" s="40" t="s">
        <v>114</v>
      </c>
      <c r="T71" s="40" t="s">
        <v>115</v>
      </c>
      <c r="U71" s="40" t="s">
        <v>15</v>
      </c>
      <c r="V71" s="40" t="s">
        <v>15</v>
      </c>
      <c r="W71" s="47" t="s">
        <v>15</v>
      </c>
      <c r="X71" s="48"/>
    </row>
    <row r="72" spans="1:24" ht="12" customHeight="1">
      <c r="A72" s="62">
        <v>5143</v>
      </c>
      <c r="B72" s="52"/>
      <c r="C72" s="52"/>
      <c r="D72" s="52" t="s">
        <v>174</v>
      </c>
      <c r="E72" s="53">
        <v>9</v>
      </c>
      <c r="F72" s="53">
        <v>3</v>
      </c>
      <c r="G72" s="53">
        <v>4</v>
      </c>
      <c r="H72" s="53">
        <v>2</v>
      </c>
      <c r="I72" s="55" t="s">
        <v>61</v>
      </c>
      <c r="J72" s="55" t="s">
        <v>61</v>
      </c>
      <c r="K72" s="55" t="s">
        <v>61</v>
      </c>
      <c r="L72" s="55" t="s">
        <v>61</v>
      </c>
      <c r="M72" s="55" t="s">
        <v>61</v>
      </c>
      <c r="N72" s="53">
        <v>3</v>
      </c>
      <c r="O72" s="53">
        <v>6</v>
      </c>
      <c r="P72" s="53">
        <v>29</v>
      </c>
      <c r="Q72" s="53">
        <v>17082</v>
      </c>
      <c r="R72" s="53">
        <v>32</v>
      </c>
      <c r="S72" s="53">
        <v>2490</v>
      </c>
      <c r="T72" s="55" t="s">
        <v>61</v>
      </c>
      <c r="U72" s="53">
        <v>1898</v>
      </c>
      <c r="V72" s="53">
        <v>589.0344827586207</v>
      </c>
      <c r="W72" s="55" t="s">
        <v>61</v>
      </c>
      <c r="X72" s="61">
        <v>5143</v>
      </c>
    </row>
    <row r="73" spans="1:24" ht="12" customHeight="1">
      <c r="A73" s="62">
        <v>5144</v>
      </c>
      <c r="B73" s="52"/>
      <c r="C73" s="52"/>
      <c r="D73" s="52" t="s">
        <v>175</v>
      </c>
      <c r="E73" s="53">
        <v>13</v>
      </c>
      <c r="F73" s="53">
        <v>4</v>
      </c>
      <c r="G73" s="53">
        <v>2</v>
      </c>
      <c r="H73" s="53">
        <v>1</v>
      </c>
      <c r="I73" s="53">
        <v>5</v>
      </c>
      <c r="J73" s="53">
        <v>1</v>
      </c>
      <c r="K73" s="55" t="s">
        <v>61</v>
      </c>
      <c r="L73" s="55" t="s">
        <v>61</v>
      </c>
      <c r="M73" s="55" t="s">
        <v>61</v>
      </c>
      <c r="N73" s="53">
        <v>12</v>
      </c>
      <c r="O73" s="53">
        <v>1</v>
      </c>
      <c r="P73" s="53">
        <v>108</v>
      </c>
      <c r="Q73" s="53">
        <v>114096</v>
      </c>
      <c r="R73" s="53">
        <v>6784</v>
      </c>
      <c r="S73" s="53">
        <v>4372</v>
      </c>
      <c r="T73" s="55" t="s">
        <v>61</v>
      </c>
      <c r="U73" s="53">
        <v>8776.615384615385</v>
      </c>
      <c r="V73" s="53">
        <v>1056.4444444444443</v>
      </c>
      <c r="W73" s="55" t="s">
        <v>61</v>
      </c>
      <c r="X73" s="61">
        <v>5144</v>
      </c>
    </row>
    <row r="74" spans="1:24" ht="12" customHeight="1">
      <c r="A74" s="62">
        <v>5149</v>
      </c>
      <c r="B74" s="52"/>
      <c r="C74" s="52"/>
      <c r="D74" s="52" t="s">
        <v>176</v>
      </c>
      <c r="E74" s="53">
        <v>4</v>
      </c>
      <c r="F74" s="53">
        <v>2</v>
      </c>
      <c r="G74" s="55" t="s">
        <v>61</v>
      </c>
      <c r="H74" s="53">
        <v>2</v>
      </c>
      <c r="I74" s="55" t="s">
        <v>61</v>
      </c>
      <c r="J74" s="55" t="s">
        <v>61</v>
      </c>
      <c r="K74" s="55" t="s">
        <v>61</v>
      </c>
      <c r="L74" s="55" t="s">
        <v>61</v>
      </c>
      <c r="M74" s="55" t="s">
        <v>61</v>
      </c>
      <c r="N74" s="53">
        <v>3</v>
      </c>
      <c r="O74" s="53">
        <v>1</v>
      </c>
      <c r="P74" s="53">
        <v>16</v>
      </c>
      <c r="Q74" s="53">
        <v>14316</v>
      </c>
      <c r="R74" s="55" t="s">
        <v>61</v>
      </c>
      <c r="S74" s="53">
        <v>580</v>
      </c>
      <c r="T74" s="55" t="s">
        <v>61</v>
      </c>
      <c r="U74" s="53">
        <v>3579</v>
      </c>
      <c r="V74" s="53">
        <v>894.75</v>
      </c>
      <c r="W74" s="55" t="s">
        <v>61</v>
      </c>
      <c r="X74" s="61">
        <v>5149</v>
      </c>
    </row>
    <row r="75" spans="1:24" ht="12" customHeight="1">
      <c r="A75" s="60">
        <v>52</v>
      </c>
      <c r="B75" s="58" t="s">
        <v>177</v>
      </c>
      <c r="C75" s="58"/>
      <c r="D75" s="58"/>
      <c r="E75" s="53">
        <v>746</v>
      </c>
      <c r="F75" s="53">
        <v>121</v>
      </c>
      <c r="G75" s="53">
        <v>215</v>
      </c>
      <c r="H75" s="53">
        <v>234</v>
      </c>
      <c r="I75" s="53">
        <v>101</v>
      </c>
      <c r="J75" s="53">
        <v>35</v>
      </c>
      <c r="K75" s="53">
        <v>21</v>
      </c>
      <c r="L75" s="53">
        <v>17</v>
      </c>
      <c r="M75" s="53">
        <v>2</v>
      </c>
      <c r="N75" s="53">
        <v>641</v>
      </c>
      <c r="O75" s="53">
        <v>105</v>
      </c>
      <c r="P75" s="53">
        <v>6839</v>
      </c>
      <c r="Q75" s="53">
        <v>39136247</v>
      </c>
      <c r="R75" s="53">
        <v>1669647</v>
      </c>
      <c r="S75" s="53">
        <v>1691727</v>
      </c>
      <c r="T75" s="55" t="s">
        <v>61</v>
      </c>
      <c r="U75" s="53">
        <v>52461.45710455764</v>
      </c>
      <c r="V75" s="53">
        <v>5722.51016230443</v>
      </c>
      <c r="W75" s="55" t="s">
        <v>61</v>
      </c>
      <c r="X75" s="61">
        <v>52</v>
      </c>
    </row>
    <row r="76" spans="1:24" ht="12" customHeight="1">
      <c r="A76" s="60">
        <v>521</v>
      </c>
      <c r="B76" s="58"/>
      <c r="C76" s="58" t="s">
        <v>178</v>
      </c>
      <c r="D76" s="58"/>
      <c r="E76" s="53">
        <v>284</v>
      </c>
      <c r="F76" s="53">
        <v>43</v>
      </c>
      <c r="G76" s="53">
        <v>87</v>
      </c>
      <c r="H76" s="53">
        <v>93</v>
      </c>
      <c r="I76" s="53">
        <v>35</v>
      </c>
      <c r="J76" s="53">
        <v>15</v>
      </c>
      <c r="K76" s="53">
        <v>7</v>
      </c>
      <c r="L76" s="53">
        <v>4</v>
      </c>
      <c r="M76" s="55" t="s">
        <v>61</v>
      </c>
      <c r="N76" s="53">
        <v>253</v>
      </c>
      <c r="O76" s="53">
        <v>31</v>
      </c>
      <c r="P76" s="53">
        <v>2304</v>
      </c>
      <c r="Q76" s="53">
        <v>11334903</v>
      </c>
      <c r="R76" s="53">
        <v>480421</v>
      </c>
      <c r="S76" s="53">
        <v>610373</v>
      </c>
      <c r="T76" s="55" t="s">
        <v>61</v>
      </c>
      <c r="U76" s="53">
        <v>39911.630281690144</v>
      </c>
      <c r="V76" s="53">
        <v>4919.662760416667</v>
      </c>
      <c r="W76" s="55" t="s">
        <v>61</v>
      </c>
      <c r="X76" s="61">
        <v>521</v>
      </c>
    </row>
    <row r="77" spans="1:24" ht="12" customHeight="1">
      <c r="A77" s="62">
        <v>5211</v>
      </c>
      <c r="B77" s="52"/>
      <c r="C77" s="52"/>
      <c r="D77" s="52" t="s">
        <v>179</v>
      </c>
      <c r="E77" s="53">
        <v>40</v>
      </c>
      <c r="F77" s="53">
        <v>3</v>
      </c>
      <c r="G77" s="53">
        <v>13</v>
      </c>
      <c r="H77" s="53">
        <v>15</v>
      </c>
      <c r="I77" s="53">
        <v>5</v>
      </c>
      <c r="J77" s="53">
        <v>2</v>
      </c>
      <c r="K77" s="53">
        <v>2</v>
      </c>
      <c r="L77" s="55" t="s">
        <v>61</v>
      </c>
      <c r="M77" s="55" t="s">
        <v>61</v>
      </c>
      <c r="N77" s="53">
        <v>37</v>
      </c>
      <c r="O77" s="53">
        <v>3</v>
      </c>
      <c r="P77" s="53">
        <v>343</v>
      </c>
      <c r="Q77" s="53">
        <v>2008788</v>
      </c>
      <c r="R77" s="53">
        <v>10452</v>
      </c>
      <c r="S77" s="53">
        <v>223761</v>
      </c>
      <c r="T77" s="55" t="s">
        <v>61</v>
      </c>
      <c r="U77" s="53">
        <v>50219.7</v>
      </c>
      <c r="V77" s="53">
        <v>5856.524781341108</v>
      </c>
      <c r="W77" s="55" t="s">
        <v>61</v>
      </c>
      <c r="X77" s="61">
        <v>5211</v>
      </c>
    </row>
    <row r="78" spans="1:24" ht="12" customHeight="1">
      <c r="A78" s="62">
        <v>5212</v>
      </c>
      <c r="B78" s="52"/>
      <c r="C78" s="52"/>
      <c r="D78" s="52" t="s">
        <v>180</v>
      </c>
      <c r="E78" s="53">
        <v>36</v>
      </c>
      <c r="F78" s="53">
        <v>7</v>
      </c>
      <c r="G78" s="53">
        <v>8</v>
      </c>
      <c r="H78" s="53">
        <v>9</v>
      </c>
      <c r="I78" s="53">
        <v>7</v>
      </c>
      <c r="J78" s="53">
        <v>4</v>
      </c>
      <c r="K78" s="55" t="s">
        <v>61</v>
      </c>
      <c r="L78" s="53">
        <v>1</v>
      </c>
      <c r="M78" s="55" t="s">
        <v>61</v>
      </c>
      <c r="N78" s="53">
        <v>34</v>
      </c>
      <c r="O78" s="53">
        <v>2</v>
      </c>
      <c r="P78" s="53">
        <v>356</v>
      </c>
      <c r="Q78" s="53">
        <v>2437477</v>
      </c>
      <c r="R78" s="53">
        <v>217201</v>
      </c>
      <c r="S78" s="53">
        <v>65871</v>
      </c>
      <c r="T78" s="55" t="s">
        <v>61</v>
      </c>
      <c r="U78" s="53">
        <v>67707.69444444444</v>
      </c>
      <c r="V78" s="53">
        <v>6846.845505617977</v>
      </c>
      <c r="W78" s="55" t="s">
        <v>61</v>
      </c>
      <c r="X78" s="61">
        <v>5212</v>
      </c>
    </row>
    <row r="79" spans="1:24" ht="12" customHeight="1">
      <c r="A79" s="62">
        <v>5213</v>
      </c>
      <c r="B79" s="52"/>
      <c r="C79" s="52"/>
      <c r="D79" s="52" t="s">
        <v>181</v>
      </c>
      <c r="E79" s="53">
        <v>5</v>
      </c>
      <c r="F79" s="53">
        <v>2</v>
      </c>
      <c r="G79" s="53">
        <v>3</v>
      </c>
      <c r="H79" s="55" t="s">
        <v>61</v>
      </c>
      <c r="I79" s="55" t="s">
        <v>61</v>
      </c>
      <c r="J79" s="55" t="s">
        <v>61</v>
      </c>
      <c r="K79" s="55" t="s">
        <v>61</v>
      </c>
      <c r="L79" s="55" t="s">
        <v>61</v>
      </c>
      <c r="M79" s="55" t="s">
        <v>61</v>
      </c>
      <c r="N79" s="53">
        <v>3</v>
      </c>
      <c r="O79" s="53">
        <v>2</v>
      </c>
      <c r="P79" s="53">
        <v>12</v>
      </c>
      <c r="Q79" s="53">
        <v>81199</v>
      </c>
      <c r="R79" s="53">
        <v>1434</v>
      </c>
      <c r="S79" s="53">
        <v>1028</v>
      </c>
      <c r="T79" s="55" t="s">
        <v>61</v>
      </c>
      <c r="U79" s="53">
        <v>16239.8</v>
      </c>
      <c r="V79" s="53">
        <v>6766.583333333333</v>
      </c>
      <c r="W79" s="55" t="s">
        <v>61</v>
      </c>
      <c r="X79" s="61">
        <v>5213</v>
      </c>
    </row>
    <row r="80" spans="1:24" ht="12" customHeight="1">
      <c r="A80" s="62">
        <v>5214</v>
      </c>
      <c r="B80" s="52"/>
      <c r="C80" s="52"/>
      <c r="D80" s="52" t="s">
        <v>182</v>
      </c>
      <c r="E80" s="53">
        <v>52</v>
      </c>
      <c r="F80" s="53">
        <v>9</v>
      </c>
      <c r="G80" s="53">
        <v>11</v>
      </c>
      <c r="H80" s="53">
        <v>13</v>
      </c>
      <c r="I80" s="53">
        <v>11</v>
      </c>
      <c r="J80" s="53">
        <v>5</v>
      </c>
      <c r="K80" s="53">
        <v>2</v>
      </c>
      <c r="L80" s="53">
        <v>1</v>
      </c>
      <c r="M80" s="55" t="s">
        <v>61</v>
      </c>
      <c r="N80" s="53">
        <v>48</v>
      </c>
      <c r="O80" s="53">
        <v>4</v>
      </c>
      <c r="P80" s="53">
        <v>557</v>
      </c>
      <c r="Q80" s="53">
        <v>2050272</v>
      </c>
      <c r="R80" s="53">
        <v>146972</v>
      </c>
      <c r="S80" s="53">
        <v>69883</v>
      </c>
      <c r="T80" s="55" t="s">
        <v>61</v>
      </c>
      <c r="U80" s="53">
        <v>39428.307692307695</v>
      </c>
      <c r="V80" s="53">
        <v>3680.91921005386</v>
      </c>
      <c r="W80" s="55" t="s">
        <v>61</v>
      </c>
      <c r="X80" s="61">
        <v>5214</v>
      </c>
    </row>
    <row r="81" spans="1:24" ht="12" customHeight="1">
      <c r="A81" s="62">
        <v>5219</v>
      </c>
      <c r="B81" s="52"/>
      <c r="C81" s="52"/>
      <c r="D81" s="52" t="s">
        <v>183</v>
      </c>
      <c r="E81" s="53">
        <v>151</v>
      </c>
      <c r="F81" s="53">
        <v>22</v>
      </c>
      <c r="G81" s="53">
        <v>52</v>
      </c>
      <c r="H81" s="53">
        <v>56</v>
      </c>
      <c r="I81" s="53">
        <v>12</v>
      </c>
      <c r="J81" s="53">
        <v>4</v>
      </c>
      <c r="K81" s="53">
        <v>3</v>
      </c>
      <c r="L81" s="53">
        <v>2</v>
      </c>
      <c r="M81" s="55" t="s">
        <v>61</v>
      </c>
      <c r="N81" s="53">
        <v>131</v>
      </c>
      <c r="O81" s="53">
        <v>20</v>
      </c>
      <c r="P81" s="53">
        <v>1036</v>
      </c>
      <c r="Q81" s="53">
        <v>4757167</v>
      </c>
      <c r="R81" s="53">
        <v>104362</v>
      </c>
      <c r="S81" s="53">
        <v>249830</v>
      </c>
      <c r="T81" s="55" t="s">
        <v>61</v>
      </c>
      <c r="U81" s="53">
        <v>31504.417218543047</v>
      </c>
      <c r="V81" s="53">
        <v>4591.860038610039</v>
      </c>
      <c r="W81" s="55" t="s">
        <v>61</v>
      </c>
      <c r="X81" s="61">
        <v>5219</v>
      </c>
    </row>
    <row r="82" spans="1:24" ht="12" customHeight="1">
      <c r="A82" s="60">
        <v>522</v>
      </c>
      <c r="B82" s="58"/>
      <c r="C82" s="58" t="s">
        <v>184</v>
      </c>
      <c r="D82" s="58"/>
      <c r="E82" s="53">
        <v>205</v>
      </c>
      <c r="F82" s="53">
        <v>30</v>
      </c>
      <c r="G82" s="53">
        <v>50</v>
      </c>
      <c r="H82" s="53">
        <v>69</v>
      </c>
      <c r="I82" s="53">
        <v>27</v>
      </c>
      <c r="J82" s="53">
        <v>10</v>
      </c>
      <c r="K82" s="53">
        <v>7</v>
      </c>
      <c r="L82" s="53">
        <v>10</v>
      </c>
      <c r="M82" s="53">
        <v>2</v>
      </c>
      <c r="N82" s="53">
        <v>159</v>
      </c>
      <c r="O82" s="53">
        <v>46</v>
      </c>
      <c r="P82" s="53">
        <v>2492</v>
      </c>
      <c r="Q82" s="53">
        <v>14299373</v>
      </c>
      <c r="R82" s="53">
        <v>760990</v>
      </c>
      <c r="S82" s="53">
        <v>762855</v>
      </c>
      <c r="T82" s="55" t="s">
        <v>61</v>
      </c>
      <c r="U82" s="53">
        <v>69753.03902439025</v>
      </c>
      <c r="V82" s="53">
        <v>5738.111155698234</v>
      </c>
      <c r="W82" s="55" t="s">
        <v>61</v>
      </c>
      <c r="X82" s="61">
        <v>522</v>
      </c>
    </row>
    <row r="83" spans="1:24" ht="12" customHeight="1">
      <c r="A83" s="62">
        <v>5221</v>
      </c>
      <c r="B83" s="52"/>
      <c r="C83" s="52"/>
      <c r="D83" s="52" t="s">
        <v>185</v>
      </c>
      <c r="E83" s="53">
        <v>52</v>
      </c>
      <c r="F83" s="53">
        <v>4</v>
      </c>
      <c r="G83" s="53">
        <v>11</v>
      </c>
      <c r="H83" s="53">
        <v>7</v>
      </c>
      <c r="I83" s="53">
        <v>8</v>
      </c>
      <c r="J83" s="53">
        <v>6</v>
      </c>
      <c r="K83" s="53">
        <v>6</v>
      </c>
      <c r="L83" s="53">
        <v>8</v>
      </c>
      <c r="M83" s="53">
        <v>2</v>
      </c>
      <c r="N83" s="53">
        <v>49</v>
      </c>
      <c r="O83" s="53">
        <v>3</v>
      </c>
      <c r="P83" s="53">
        <v>1450</v>
      </c>
      <c r="Q83" s="53">
        <v>11076911</v>
      </c>
      <c r="R83" s="53">
        <v>688205</v>
      </c>
      <c r="S83" s="53">
        <v>429823</v>
      </c>
      <c r="T83" s="55" t="s">
        <v>61</v>
      </c>
      <c r="U83" s="53">
        <v>213017.51923076922</v>
      </c>
      <c r="V83" s="53">
        <v>7639.248965517241</v>
      </c>
      <c r="W83" s="55" t="s">
        <v>61</v>
      </c>
      <c r="X83" s="61">
        <v>5221</v>
      </c>
    </row>
    <row r="84" spans="1:24" ht="12" customHeight="1">
      <c r="A84" s="62">
        <v>5222</v>
      </c>
      <c r="B84" s="52"/>
      <c r="C84" s="52"/>
      <c r="D84" s="52" t="s">
        <v>186</v>
      </c>
      <c r="E84" s="53">
        <v>153</v>
      </c>
      <c r="F84" s="53">
        <v>26</v>
      </c>
      <c r="G84" s="53">
        <v>39</v>
      </c>
      <c r="H84" s="53">
        <v>62</v>
      </c>
      <c r="I84" s="53">
        <v>19</v>
      </c>
      <c r="J84" s="53">
        <v>4</v>
      </c>
      <c r="K84" s="53">
        <v>1</v>
      </c>
      <c r="L84" s="53">
        <v>2</v>
      </c>
      <c r="M84" s="55" t="s">
        <v>61</v>
      </c>
      <c r="N84" s="53">
        <v>110</v>
      </c>
      <c r="O84" s="53">
        <v>43</v>
      </c>
      <c r="P84" s="53">
        <v>1042</v>
      </c>
      <c r="Q84" s="53">
        <v>3222462</v>
      </c>
      <c r="R84" s="53">
        <v>72785</v>
      </c>
      <c r="S84" s="53">
        <v>333032</v>
      </c>
      <c r="T84" s="55" t="s">
        <v>61</v>
      </c>
      <c r="U84" s="53">
        <v>21061.843137254902</v>
      </c>
      <c r="V84" s="53">
        <v>3092.573896353167</v>
      </c>
      <c r="W84" s="55" t="s">
        <v>61</v>
      </c>
      <c r="X84" s="61">
        <v>5222</v>
      </c>
    </row>
    <row r="85" spans="1:24" ht="12" customHeight="1">
      <c r="A85" s="60">
        <v>523</v>
      </c>
      <c r="B85" s="58"/>
      <c r="C85" s="58" t="s">
        <v>187</v>
      </c>
      <c r="D85" s="58"/>
      <c r="E85" s="53">
        <v>168</v>
      </c>
      <c r="F85" s="53">
        <v>41</v>
      </c>
      <c r="G85" s="53">
        <v>41</v>
      </c>
      <c r="H85" s="53">
        <v>46</v>
      </c>
      <c r="I85" s="53">
        <v>25</v>
      </c>
      <c r="J85" s="53">
        <v>6</v>
      </c>
      <c r="K85" s="53">
        <v>6</v>
      </c>
      <c r="L85" s="53">
        <v>3</v>
      </c>
      <c r="M85" s="55" t="s">
        <v>61</v>
      </c>
      <c r="N85" s="53">
        <v>149</v>
      </c>
      <c r="O85" s="53">
        <v>19</v>
      </c>
      <c r="P85" s="53">
        <v>1408</v>
      </c>
      <c r="Q85" s="53">
        <v>10952557</v>
      </c>
      <c r="R85" s="53">
        <v>280246</v>
      </c>
      <c r="S85" s="53">
        <v>189574</v>
      </c>
      <c r="T85" s="55" t="s">
        <v>61</v>
      </c>
      <c r="U85" s="53">
        <v>65193.791666666664</v>
      </c>
      <c r="V85" s="53">
        <v>7778.8046875</v>
      </c>
      <c r="W85" s="55" t="s">
        <v>61</v>
      </c>
      <c r="X85" s="61">
        <v>523</v>
      </c>
    </row>
    <row r="86" spans="1:24" ht="12" customHeight="1">
      <c r="A86" s="62">
        <v>5231</v>
      </c>
      <c r="B86" s="52"/>
      <c r="C86" s="52"/>
      <c r="D86" s="52" t="s">
        <v>188</v>
      </c>
      <c r="E86" s="53">
        <v>67</v>
      </c>
      <c r="F86" s="53">
        <v>18</v>
      </c>
      <c r="G86" s="53">
        <v>15</v>
      </c>
      <c r="H86" s="53">
        <v>18</v>
      </c>
      <c r="I86" s="53">
        <v>10</v>
      </c>
      <c r="J86" s="53">
        <v>2</v>
      </c>
      <c r="K86" s="53">
        <v>2</v>
      </c>
      <c r="L86" s="53">
        <v>2</v>
      </c>
      <c r="M86" s="55" t="s">
        <v>61</v>
      </c>
      <c r="N86" s="53">
        <v>57</v>
      </c>
      <c r="O86" s="53">
        <v>10</v>
      </c>
      <c r="P86" s="53">
        <v>555</v>
      </c>
      <c r="Q86" s="53">
        <v>5461632</v>
      </c>
      <c r="R86" s="53">
        <v>130455</v>
      </c>
      <c r="S86" s="53">
        <v>74392</v>
      </c>
      <c r="T86" s="55" t="s">
        <v>61</v>
      </c>
      <c r="U86" s="53">
        <v>81516.89552238806</v>
      </c>
      <c r="V86" s="53">
        <v>9840.778378378378</v>
      </c>
      <c r="W86" s="55" t="s">
        <v>61</v>
      </c>
      <c r="X86" s="61">
        <v>5231</v>
      </c>
    </row>
    <row r="87" spans="1:24" ht="12" customHeight="1">
      <c r="A87" s="62">
        <v>5232</v>
      </c>
      <c r="B87" s="52"/>
      <c r="C87" s="52"/>
      <c r="D87" s="52" t="s">
        <v>187</v>
      </c>
      <c r="E87" s="53">
        <v>101</v>
      </c>
      <c r="F87" s="53">
        <v>23</v>
      </c>
      <c r="G87" s="53">
        <v>26</v>
      </c>
      <c r="H87" s="53">
        <v>28</v>
      </c>
      <c r="I87" s="53">
        <v>15</v>
      </c>
      <c r="J87" s="53">
        <v>4</v>
      </c>
      <c r="K87" s="53">
        <v>4</v>
      </c>
      <c r="L87" s="53">
        <v>1</v>
      </c>
      <c r="M87" s="55" t="s">
        <v>61</v>
      </c>
      <c r="N87" s="53">
        <v>92</v>
      </c>
      <c r="O87" s="53">
        <v>9</v>
      </c>
      <c r="P87" s="53">
        <v>853</v>
      </c>
      <c r="Q87" s="53">
        <v>5490925</v>
      </c>
      <c r="R87" s="53">
        <v>149791</v>
      </c>
      <c r="S87" s="53">
        <v>115182</v>
      </c>
      <c r="T87" s="55" t="s">
        <v>61</v>
      </c>
      <c r="U87" s="53">
        <v>54365.59405940594</v>
      </c>
      <c r="V87" s="53">
        <v>6437.192262602579</v>
      </c>
      <c r="W87" s="55" t="s">
        <v>61</v>
      </c>
      <c r="X87" s="61">
        <v>5232</v>
      </c>
    </row>
    <row r="88" spans="1:24" ht="12" customHeight="1">
      <c r="A88" s="62"/>
      <c r="B88" s="52"/>
      <c r="C88" s="52"/>
      <c r="D88" s="52" t="s">
        <v>189</v>
      </c>
      <c r="E88" s="53" t="s">
        <v>173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5" t="s">
        <v>173</v>
      </c>
      <c r="U88" s="53" t="s">
        <v>173</v>
      </c>
      <c r="V88" s="53" t="s">
        <v>173</v>
      </c>
      <c r="W88" s="55" t="s">
        <v>173</v>
      </c>
      <c r="X88" s="61"/>
    </row>
    <row r="89" spans="1:24" ht="12" customHeight="1">
      <c r="A89" s="60">
        <v>529</v>
      </c>
      <c r="B89" s="58"/>
      <c r="C89" s="58" t="s">
        <v>190</v>
      </c>
      <c r="D89" s="58"/>
      <c r="E89" s="53">
        <v>89</v>
      </c>
      <c r="F89" s="53">
        <v>7</v>
      </c>
      <c r="G89" s="53">
        <v>37</v>
      </c>
      <c r="H89" s="53">
        <v>26</v>
      </c>
      <c r="I89" s="53">
        <v>14</v>
      </c>
      <c r="J89" s="53">
        <v>4</v>
      </c>
      <c r="K89" s="53">
        <v>1</v>
      </c>
      <c r="L89" s="55" t="s">
        <v>61</v>
      </c>
      <c r="M89" s="55" t="s">
        <v>61</v>
      </c>
      <c r="N89" s="53">
        <v>80</v>
      </c>
      <c r="O89" s="53">
        <v>9</v>
      </c>
      <c r="P89" s="53">
        <v>635</v>
      </c>
      <c r="Q89" s="53">
        <v>2549414</v>
      </c>
      <c r="R89" s="53">
        <v>147990</v>
      </c>
      <c r="S89" s="53">
        <v>128925</v>
      </c>
      <c r="T89" s="55" t="s">
        <v>61</v>
      </c>
      <c r="U89" s="53">
        <v>28645.101123595505</v>
      </c>
      <c r="V89" s="53">
        <v>4014.8251968503937</v>
      </c>
      <c r="W89" s="55" t="s">
        <v>61</v>
      </c>
      <c r="X89" s="61">
        <v>529</v>
      </c>
    </row>
    <row r="90" spans="1:24" ht="12" customHeight="1">
      <c r="A90" s="62">
        <v>5291</v>
      </c>
      <c r="B90" s="52"/>
      <c r="C90" s="52"/>
      <c r="D90" s="52" t="s">
        <v>191</v>
      </c>
      <c r="E90" s="53">
        <v>15</v>
      </c>
      <c r="F90" s="53">
        <v>3</v>
      </c>
      <c r="G90" s="53">
        <v>5</v>
      </c>
      <c r="H90" s="53">
        <v>3</v>
      </c>
      <c r="I90" s="53">
        <v>4</v>
      </c>
      <c r="J90" s="55" t="s">
        <v>61</v>
      </c>
      <c r="K90" s="55" t="s">
        <v>61</v>
      </c>
      <c r="L90" s="55" t="s">
        <v>61</v>
      </c>
      <c r="M90" s="55" t="s">
        <v>61</v>
      </c>
      <c r="N90" s="53">
        <v>14</v>
      </c>
      <c r="O90" s="53">
        <v>1</v>
      </c>
      <c r="P90" s="53">
        <v>98</v>
      </c>
      <c r="Q90" s="53">
        <v>247475</v>
      </c>
      <c r="R90" s="53">
        <v>104630</v>
      </c>
      <c r="S90" s="53">
        <v>21465</v>
      </c>
      <c r="T90" s="55" t="s">
        <v>61</v>
      </c>
      <c r="U90" s="53">
        <v>16498.333333333332</v>
      </c>
      <c r="V90" s="53">
        <v>2525.2551020408164</v>
      </c>
      <c r="W90" s="55" t="s">
        <v>61</v>
      </c>
      <c r="X90" s="61">
        <v>5291</v>
      </c>
    </row>
    <row r="91" spans="1:24" ht="12" customHeight="1">
      <c r="A91" s="62"/>
      <c r="B91" s="52"/>
      <c r="C91" s="52"/>
      <c r="D91" s="52" t="s">
        <v>192</v>
      </c>
      <c r="E91" s="53" t="s">
        <v>173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5" t="s">
        <v>173</v>
      </c>
      <c r="U91" s="53" t="s">
        <v>173</v>
      </c>
      <c r="V91" s="53" t="s">
        <v>173</v>
      </c>
      <c r="W91" s="55" t="s">
        <v>173</v>
      </c>
      <c r="X91" s="61"/>
    </row>
    <row r="92" spans="1:24" ht="12" customHeight="1">
      <c r="A92" s="62">
        <v>5292</v>
      </c>
      <c r="B92" s="52"/>
      <c r="C92" s="52"/>
      <c r="D92" s="52" t="s">
        <v>193</v>
      </c>
      <c r="E92" s="53">
        <v>39</v>
      </c>
      <c r="F92" s="53">
        <v>3</v>
      </c>
      <c r="G92" s="53">
        <v>19</v>
      </c>
      <c r="H92" s="53">
        <v>9</v>
      </c>
      <c r="I92" s="53">
        <v>6</v>
      </c>
      <c r="J92" s="53">
        <v>2</v>
      </c>
      <c r="K92" s="55" t="s">
        <v>61</v>
      </c>
      <c r="L92" s="55" t="s">
        <v>61</v>
      </c>
      <c r="M92" s="55" t="s">
        <v>61</v>
      </c>
      <c r="N92" s="53">
        <v>34</v>
      </c>
      <c r="O92" s="53">
        <v>5</v>
      </c>
      <c r="P92" s="53">
        <v>260</v>
      </c>
      <c r="Q92" s="53">
        <v>896998</v>
      </c>
      <c r="R92" s="53">
        <v>22437</v>
      </c>
      <c r="S92" s="53">
        <v>31018</v>
      </c>
      <c r="T92" s="55" t="s">
        <v>61</v>
      </c>
      <c r="U92" s="53">
        <v>22999.94871794872</v>
      </c>
      <c r="V92" s="53">
        <v>3449.992307692308</v>
      </c>
      <c r="W92" s="55" t="s">
        <v>61</v>
      </c>
      <c r="X92" s="61">
        <v>5292</v>
      </c>
    </row>
    <row r="93" spans="1:24" ht="12" customHeight="1">
      <c r="A93" s="62">
        <v>5293</v>
      </c>
      <c r="B93" s="52"/>
      <c r="C93" s="52"/>
      <c r="D93" s="52" t="s">
        <v>194</v>
      </c>
      <c r="E93" s="53">
        <v>35</v>
      </c>
      <c r="F93" s="53">
        <v>1</v>
      </c>
      <c r="G93" s="53">
        <v>13</v>
      </c>
      <c r="H93" s="53">
        <v>14</v>
      </c>
      <c r="I93" s="53">
        <v>4</v>
      </c>
      <c r="J93" s="53">
        <v>2</v>
      </c>
      <c r="K93" s="53">
        <v>1</v>
      </c>
      <c r="L93" s="55" t="s">
        <v>61</v>
      </c>
      <c r="M93" s="55" t="s">
        <v>61</v>
      </c>
      <c r="N93" s="53">
        <v>32</v>
      </c>
      <c r="O93" s="53">
        <v>3</v>
      </c>
      <c r="P93" s="53">
        <v>277</v>
      </c>
      <c r="Q93" s="53">
        <v>1404941</v>
      </c>
      <c r="R93" s="53">
        <v>20923</v>
      </c>
      <c r="S93" s="53">
        <v>76442</v>
      </c>
      <c r="T93" s="55" t="s">
        <v>61</v>
      </c>
      <c r="U93" s="53">
        <v>40141.171428571426</v>
      </c>
      <c r="V93" s="53">
        <v>5071.98916967509</v>
      </c>
      <c r="W93" s="55" t="s">
        <v>61</v>
      </c>
      <c r="X93" s="61">
        <v>5293</v>
      </c>
    </row>
    <row r="94" spans="1:24" ht="12" customHeight="1">
      <c r="A94" s="62"/>
      <c r="B94" s="52"/>
      <c r="C94" s="52"/>
      <c r="D94" s="52" t="s">
        <v>195</v>
      </c>
      <c r="E94" s="53" t="s">
        <v>173</v>
      </c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5" t="s">
        <v>173</v>
      </c>
      <c r="U94" s="53" t="s">
        <v>173</v>
      </c>
      <c r="V94" s="53" t="s">
        <v>173</v>
      </c>
      <c r="W94" s="55" t="s">
        <v>173</v>
      </c>
      <c r="X94" s="61"/>
    </row>
    <row r="95" spans="1:24" ht="12" customHeight="1">
      <c r="A95" s="60">
        <v>53</v>
      </c>
      <c r="B95" s="58" t="s">
        <v>196</v>
      </c>
      <c r="C95" s="58"/>
      <c r="D95" s="58"/>
      <c r="E95" s="53">
        <v>591</v>
      </c>
      <c r="F95" s="53">
        <v>148</v>
      </c>
      <c r="G95" s="53">
        <v>125</v>
      </c>
      <c r="H95" s="53">
        <v>182</v>
      </c>
      <c r="I95" s="53">
        <v>85</v>
      </c>
      <c r="J95" s="53">
        <v>31</v>
      </c>
      <c r="K95" s="53">
        <v>7</v>
      </c>
      <c r="L95" s="53">
        <v>12</v>
      </c>
      <c r="M95" s="53">
        <v>1</v>
      </c>
      <c r="N95" s="53">
        <v>456</v>
      </c>
      <c r="O95" s="53">
        <v>135</v>
      </c>
      <c r="P95" s="53">
        <v>4852</v>
      </c>
      <c r="Q95" s="53">
        <v>27900887</v>
      </c>
      <c r="R95" s="53">
        <v>537039</v>
      </c>
      <c r="S95" s="53">
        <v>1373485</v>
      </c>
      <c r="T95" s="55" t="s">
        <v>61</v>
      </c>
      <c r="U95" s="53">
        <v>47209.62267343485</v>
      </c>
      <c r="V95" s="53">
        <v>5750.388911788953</v>
      </c>
      <c r="W95" s="55" t="s">
        <v>61</v>
      </c>
      <c r="X95" s="61">
        <v>53</v>
      </c>
    </row>
    <row r="96" spans="1:24" ht="12" customHeight="1">
      <c r="A96" s="60">
        <v>531</v>
      </c>
      <c r="B96" s="58"/>
      <c r="C96" s="58" t="s">
        <v>197</v>
      </c>
      <c r="D96" s="58"/>
      <c r="E96" s="53">
        <v>118</v>
      </c>
      <c r="F96" s="53">
        <v>36</v>
      </c>
      <c r="G96" s="53">
        <v>28</v>
      </c>
      <c r="H96" s="53">
        <v>36</v>
      </c>
      <c r="I96" s="53">
        <v>12</v>
      </c>
      <c r="J96" s="53">
        <v>5</v>
      </c>
      <c r="K96" s="53">
        <v>1</v>
      </c>
      <c r="L96" s="55" t="s">
        <v>61</v>
      </c>
      <c r="M96" s="55" t="s">
        <v>61</v>
      </c>
      <c r="N96" s="53">
        <v>91</v>
      </c>
      <c r="O96" s="53">
        <v>27</v>
      </c>
      <c r="P96" s="53">
        <v>692</v>
      </c>
      <c r="Q96" s="53">
        <v>2453936</v>
      </c>
      <c r="R96" s="53">
        <v>2721</v>
      </c>
      <c r="S96" s="53">
        <v>156903</v>
      </c>
      <c r="T96" s="55" t="s">
        <v>61</v>
      </c>
      <c r="U96" s="53">
        <v>20796.06779661017</v>
      </c>
      <c r="V96" s="53">
        <v>3546.150289017341</v>
      </c>
      <c r="W96" s="55" t="s">
        <v>61</v>
      </c>
      <c r="X96" s="61">
        <v>531</v>
      </c>
    </row>
    <row r="97" spans="1:24" ht="12" customHeight="1">
      <c r="A97" s="62">
        <v>5311</v>
      </c>
      <c r="B97" s="52"/>
      <c r="C97" s="52"/>
      <c r="D97" s="52" t="s">
        <v>198</v>
      </c>
      <c r="E97" s="53">
        <v>42</v>
      </c>
      <c r="F97" s="53">
        <v>12</v>
      </c>
      <c r="G97" s="53">
        <v>10</v>
      </c>
      <c r="H97" s="53">
        <v>14</v>
      </c>
      <c r="I97" s="53">
        <v>4</v>
      </c>
      <c r="J97" s="53">
        <v>1</v>
      </c>
      <c r="K97" s="53">
        <v>1</v>
      </c>
      <c r="L97" s="55" t="s">
        <v>61</v>
      </c>
      <c r="M97" s="55" t="s">
        <v>61</v>
      </c>
      <c r="N97" s="53">
        <v>31</v>
      </c>
      <c r="O97" s="53">
        <v>11</v>
      </c>
      <c r="P97" s="53">
        <v>264</v>
      </c>
      <c r="Q97" s="53">
        <v>1191852</v>
      </c>
      <c r="R97" s="53">
        <v>1314</v>
      </c>
      <c r="S97" s="53">
        <v>56858</v>
      </c>
      <c r="T97" s="55" t="s">
        <v>61</v>
      </c>
      <c r="U97" s="53">
        <v>28377.428571428572</v>
      </c>
      <c r="V97" s="53">
        <v>4514.590909090909</v>
      </c>
      <c r="W97" s="55" t="s">
        <v>61</v>
      </c>
      <c r="X97" s="61">
        <v>5311</v>
      </c>
    </row>
    <row r="98" spans="1:24" ht="12" customHeight="1">
      <c r="A98" s="62">
        <v>5312</v>
      </c>
      <c r="B98" s="52"/>
      <c r="C98" s="52"/>
      <c r="D98" s="52" t="s">
        <v>199</v>
      </c>
      <c r="E98" s="53">
        <v>30</v>
      </c>
      <c r="F98" s="53">
        <v>13</v>
      </c>
      <c r="G98" s="53">
        <v>3</v>
      </c>
      <c r="H98" s="53">
        <v>9</v>
      </c>
      <c r="I98" s="53">
        <v>4</v>
      </c>
      <c r="J98" s="53">
        <v>1</v>
      </c>
      <c r="K98" s="55" t="s">
        <v>61</v>
      </c>
      <c r="L98" s="55" t="s">
        <v>61</v>
      </c>
      <c r="M98" s="55" t="s">
        <v>61</v>
      </c>
      <c r="N98" s="53">
        <v>23</v>
      </c>
      <c r="O98" s="53">
        <v>7</v>
      </c>
      <c r="P98" s="53">
        <v>165</v>
      </c>
      <c r="Q98" s="53">
        <v>502935</v>
      </c>
      <c r="R98" s="53">
        <v>375</v>
      </c>
      <c r="S98" s="53">
        <v>35747</v>
      </c>
      <c r="T98" s="55" t="s">
        <v>61</v>
      </c>
      <c r="U98" s="53">
        <v>16764.5</v>
      </c>
      <c r="V98" s="53">
        <v>3048.090909090909</v>
      </c>
      <c r="W98" s="55" t="s">
        <v>61</v>
      </c>
      <c r="X98" s="61">
        <v>5312</v>
      </c>
    </row>
    <row r="99" spans="1:24" ht="12" customHeight="1">
      <c r="A99" s="62">
        <v>5313</v>
      </c>
      <c r="B99" s="52"/>
      <c r="C99" s="52"/>
      <c r="D99" s="52" t="s">
        <v>200</v>
      </c>
      <c r="E99" s="53">
        <v>4</v>
      </c>
      <c r="F99" s="55" t="s">
        <v>61</v>
      </c>
      <c r="G99" s="53">
        <v>2</v>
      </c>
      <c r="H99" s="53">
        <v>2</v>
      </c>
      <c r="I99" s="55" t="s">
        <v>61</v>
      </c>
      <c r="J99" s="55" t="s">
        <v>61</v>
      </c>
      <c r="K99" s="55" t="s">
        <v>61</v>
      </c>
      <c r="L99" s="55" t="s">
        <v>61</v>
      </c>
      <c r="M99" s="55" t="s">
        <v>61</v>
      </c>
      <c r="N99" s="53">
        <v>3</v>
      </c>
      <c r="O99" s="53">
        <v>1</v>
      </c>
      <c r="P99" s="53">
        <v>19</v>
      </c>
      <c r="Q99" s="53">
        <v>34522</v>
      </c>
      <c r="R99" s="55" t="s">
        <v>61</v>
      </c>
      <c r="S99" s="53">
        <v>2607</v>
      </c>
      <c r="T99" s="55" t="s">
        <v>61</v>
      </c>
      <c r="U99" s="53">
        <v>8630.5</v>
      </c>
      <c r="V99" s="53">
        <v>1816.9473684210527</v>
      </c>
      <c r="W99" s="55" t="s">
        <v>61</v>
      </c>
      <c r="X99" s="61">
        <v>5313</v>
      </c>
    </row>
    <row r="100" spans="1:24" ht="12" customHeight="1">
      <c r="A100" s="62">
        <v>5314</v>
      </c>
      <c r="B100" s="52"/>
      <c r="C100" s="52"/>
      <c r="D100" s="52" t="s">
        <v>201</v>
      </c>
      <c r="E100" s="53">
        <v>18</v>
      </c>
      <c r="F100" s="53">
        <v>5</v>
      </c>
      <c r="G100" s="53">
        <v>3</v>
      </c>
      <c r="H100" s="53">
        <v>6</v>
      </c>
      <c r="I100" s="53">
        <v>2</v>
      </c>
      <c r="J100" s="53">
        <v>2</v>
      </c>
      <c r="K100" s="55" t="s">
        <v>61</v>
      </c>
      <c r="L100" s="55" t="s">
        <v>61</v>
      </c>
      <c r="M100" s="55" t="s">
        <v>61</v>
      </c>
      <c r="N100" s="53">
        <v>14</v>
      </c>
      <c r="O100" s="53">
        <v>4</v>
      </c>
      <c r="P100" s="53">
        <v>121</v>
      </c>
      <c r="Q100" s="53">
        <v>305684</v>
      </c>
      <c r="R100" s="53">
        <v>50</v>
      </c>
      <c r="S100" s="53">
        <v>28660</v>
      </c>
      <c r="T100" s="55" t="s">
        <v>61</v>
      </c>
      <c r="U100" s="53">
        <v>16982.444444444445</v>
      </c>
      <c r="V100" s="53">
        <v>2526.314049586777</v>
      </c>
      <c r="W100" s="55" t="s">
        <v>61</v>
      </c>
      <c r="X100" s="61">
        <v>5314</v>
      </c>
    </row>
    <row r="101" spans="1:24" ht="12" customHeight="1">
      <c r="A101" s="62">
        <v>5315</v>
      </c>
      <c r="B101" s="52"/>
      <c r="C101" s="52"/>
      <c r="D101" s="52" t="s">
        <v>202</v>
      </c>
      <c r="E101" s="53">
        <v>9</v>
      </c>
      <c r="F101" s="53">
        <v>2</v>
      </c>
      <c r="G101" s="53">
        <v>4</v>
      </c>
      <c r="H101" s="53">
        <v>3</v>
      </c>
      <c r="I101" s="55" t="s">
        <v>61</v>
      </c>
      <c r="J101" s="55" t="s">
        <v>61</v>
      </c>
      <c r="K101" s="55" t="s">
        <v>61</v>
      </c>
      <c r="L101" s="55" t="s">
        <v>61</v>
      </c>
      <c r="M101" s="55" t="s">
        <v>61</v>
      </c>
      <c r="N101" s="53">
        <v>8</v>
      </c>
      <c r="O101" s="53">
        <v>1</v>
      </c>
      <c r="P101" s="53">
        <v>37</v>
      </c>
      <c r="Q101" s="53">
        <v>91512</v>
      </c>
      <c r="R101" s="53">
        <v>982</v>
      </c>
      <c r="S101" s="53">
        <v>13879</v>
      </c>
      <c r="T101" s="55" t="s">
        <v>61</v>
      </c>
      <c r="U101" s="53">
        <v>10168</v>
      </c>
      <c r="V101" s="53">
        <v>2473.2972972972975</v>
      </c>
      <c r="W101" s="55" t="s">
        <v>61</v>
      </c>
      <c r="X101" s="61">
        <v>5315</v>
      </c>
    </row>
    <row r="102" spans="1:24" ht="12" customHeight="1">
      <c r="A102" s="62">
        <v>5319</v>
      </c>
      <c r="B102" s="52"/>
      <c r="C102" s="52"/>
      <c r="D102" s="52" t="s">
        <v>203</v>
      </c>
      <c r="E102" s="53">
        <v>15</v>
      </c>
      <c r="F102" s="53">
        <v>4</v>
      </c>
      <c r="G102" s="53">
        <v>6</v>
      </c>
      <c r="H102" s="53">
        <v>2</v>
      </c>
      <c r="I102" s="53">
        <v>2</v>
      </c>
      <c r="J102" s="53">
        <v>1</v>
      </c>
      <c r="K102" s="55" t="s">
        <v>61</v>
      </c>
      <c r="L102" s="55" t="s">
        <v>61</v>
      </c>
      <c r="M102" s="55" t="s">
        <v>61</v>
      </c>
      <c r="N102" s="53">
        <v>12</v>
      </c>
      <c r="O102" s="53">
        <v>3</v>
      </c>
      <c r="P102" s="53">
        <v>86</v>
      </c>
      <c r="Q102" s="53">
        <v>327431</v>
      </c>
      <c r="R102" s="55" t="s">
        <v>61</v>
      </c>
      <c r="S102" s="53">
        <v>19152</v>
      </c>
      <c r="T102" s="55" t="s">
        <v>61</v>
      </c>
      <c r="U102" s="53">
        <v>21828.733333333334</v>
      </c>
      <c r="V102" s="53">
        <v>3807.3372093023254</v>
      </c>
      <c r="W102" s="55" t="s">
        <v>61</v>
      </c>
      <c r="X102" s="61">
        <v>5319</v>
      </c>
    </row>
    <row r="103" spans="1:24" ht="12" customHeight="1">
      <c r="A103" s="60">
        <v>532</v>
      </c>
      <c r="B103" s="58"/>
      <c r="C103" s="58" t="s">
        <v>204</v>
      </c>
      <c r="D103" s="58"/>
      <c r="E103" s="53">
        <v>193</v>
      </c>
      <c r="F103" s="53">
        <v>45</v>
      </c>
      <c r="G103" s="53">
        <v>34</v>
      </c>
      <c r="H103" s="53">
        <v>57</v>
      </c>
      <c r="I103" s="53">
        <v>36</v>
      </c>
      <c r="J103" s="53">
        <v>10</v>
      </c>
      <c r="K103" s="53">
        <v>1</v>
      </c>
      <c r="L103" s="53">
        <v>9</v>
      </c>
      <c r="M103" s="53">
        <v>1</v>
      </c>
      <c r="N103" s="53">
        <v>151</v>
      </c>
      <c r="O103" s="53">
        <v>42</v>
      </c>
      <c r="P103" s="53">
        <v>2029</v>
      </c>
      <c r="Q103" s="53">
        <v>12868778</v>
      </c>
      <c r="R103" s="53">
        <v>20189</v>
      </c>
      <c r="S103" s="53">
        <v>723087</v>
      </c>
      <c r="T103" s="55" t="s">
        <v>61</v>
      </c>
      <c r="U103" s="53">
        <v>66677.60621761659</v>
      </c>
      <c r="V103" s="53">
        <v>6342.423854115328</v>
      </c>
      <c r="W103" s="55" t="s">
        <v>61</v>
      </c>
      <c r="X103" s="61">
        <v>532</v>
      </c>
    </row>
    <row r="104" spans="1:24" ht="12" customHeight="1">
      <c r="A104" s="62">
        <v>5321</v>
      </c>
      <c r="B104" s="52"/>
      <c r="C104" s="52"/>
      <c r="D104" s="52" t="s">
        <v>205</v>
      </c>
      <c r="E104" s="53">
        <v>80</v>
      </c>
      <c r="F104" s="53">
        <v>6</v>
      </c>
      <c r="G104" s="53">
        <v>11</v>
      </c>
      <c r="H104" s="53">
        <v>27</v>
      </c>
      <c r="I104" s="53">
        <v>24</v>
      </c>
      <c r="J104" s="53">
        <v>6</v>
      </c>
      <c r="K104" s="53">
        <v>1</v>
      </c>
      <c r="L104" s="53">
        <v>5</v>
      </c>
      <c r="M104" s="55" t="s">
        <v>61</v>
      </c>
      <c r="N104" s="53">
        <v>73</v>
      </c>
      <c r="O104" s="53">
        <v>7</v>
      </c>
      <c r="P104" s="53">
        <v>1043</v>
      </c>
      <c r="Q104" s="53">
        <v>9223496</v>
      </c>
      <c r="R104" s="53">
        <v>362</v>
      </c>
      <c r="S104" s="53">
        <v>465966</v>
      </c>
      <c r="T104" s="55" t="s">
        <v>61</v>
      </c>
      <c r="U104" s="53">
        <v>115293.7</v>
      </c>
      <c r="V104" s="53">
        <v>8843.236816874401</v>
      </c>
      <c r="W104" s="55" t="s">
        <v>61</v>
      </c>
      <c r="X104" s="61">
        <v>5321</v>
      </c>
    </row>
    <row r="105" spans="1:24" ht="12" customHeight="1">
      <c r="A105" s="62">
        <v>5322</v>
      </c>
      <c r="B105" s="52"/>
      <c r="C105" s="52"/>
      <c r="D105" s="52" t="s">
        <v>206</v>
      </c>
      <c r="E105" s="53">
        <v>16</v>
      </c>
      <c r="F105" s="53">
        <v>6</v>
      </c>
      <c r="G105" s="53">
        <v>2</v>
      </c>
      <c r="H105" s="53">
        <v>5</v>
      </c>
      <c r="I105" s="53">
        <v>3</v>
      </c>
      <c r="J105" s="55" t="s">
        <v>61</v>
      </c>
      <c r="K105" s="55" t="s">
        <v>61</v>
      </c>
      <c r="L105" s="55" t="s">
        <v>61</v>
      </c>
      <c r="M105" s="55" t="s">
        <v>61</v>
      </c>
      <c r="N105" s="53">
        <v>14</v>
      </c>
      <c r="O105" s="53">
        <v>2</v>
      </c>
      <c r="P105" s="53">
        <v>93</v>
      </c>
      <c r="Q105" s="53">
        <v>429785</v>
      </c>
      <c r="R105" s="53">
        <v>902</v>
      </c>
      <c r="S105" s="53">
        <v>15614</v>
      </c>
      <c r="T105" s="55" t="s">
        <v>61</v>
      </c>
      <c r="U105" s="53">
        <v>26861.5625</v>
      </c>
      <c r="V105" s="53">
        <v>4621.344086021505</v>
      </c>
      <c r="W105" s="55" t="s">
        <v>61</v>
      </c>
      <c r="X105" s="61">
        <v>5322</v>
      </c>
    </row>
    <row r="106" spans="1:24" ht="12" customHeight="1">
      <c r="A106" s="62">
        <v>5323</v>
      </c>
      <c r="B106" s="52"/>
      <c r="C106" s="52"/>
      <c r="D106" s="52" t="s">
        <v>207</v>
      </c>
      <c r="E106" s="53">
        <v>80</v>
      </c>
      <c r="F106" s="53">
        <v>25</v>
      </c>
      <c r="G106" s="53">
        <v>19</v>
      </c>
      <c r="H106" s="53">
        <v>20</v>
      </c>
      <c r="I106" s="53">
        <v>9</v>
      </c>
      <c r="J106" s="53">
        <v>3</v>
      </c>
      <c r="K106" s="55" t="s">
        <v>61</v>
      </c>
      <c r="L106" s="53">
        <v>3</v>
      </c>
      <c r="M106" s="53">
        <v>1</v>
      </c>
      <c r="N106" s="53">
        <v>56</v>
      </c>
      <c r="O106" s="53">
        <v>24</v>
      </c>
      <c r="P106" s="53">
        <v>762</v>
      </c>
      <c r="Q106" s="53">
        <v>2418745</v>
      </c>
      <c r="R106" s="53">
        <v>18594</v>
      </c>
      <c r="S106" s="53">
        <v>220055</v>
      </c>
      <c r="T106" s="55" t="s">
        <v>61</v>
      </c>
      <c r="U106" s="53">
        <v>30234.3125</v>
      </c>
      <c r="V106" s="53">
        <v>3174.206036745407</v>
      </c>
      <c r="W106" s="55" t="s">
        <v>61</v>
      </c>
      <c r="X106" s="61">
        <v>5323</v>
      </c>
    </row>
    <row r="107" spans="1:24" ht="12" customHeight="1">
      <c r="A107" s="62">
        <v>5324</v>
      </c>
      <c r="B107" s="52"/>
      <c r="C107" s="52"/>
      <c r="D107" s="52" t="s">
        <v>208</v>
      </c>
      <c r="E107" s="53">
        <v>17</v>
      </c>
      <c r="F107" s="53">
        <v>8</v>
      </c>
      <c r="G107" s="53">
        <v>2</v>
      </c>
      <c r="H107" s="53">
        <v>5</v>
      </c>
      <c r="I107" s="55" t="s">
        <v>61</v>
      </c>
      <c r="J107" s="53">
        <v>1</v>
      </c>
      <c r="K107" s="55" t="s">
        <v>61</v>
      </c>
      <c r="L107" s="53">
        <v>1</v>
      </c>
      <c r="M107" s="55" t="s">
        <v>61</v>
      </c>
      <c r="N107" s="53">
        <v>8</v>
      </c>
      <c r="O107" s="53">
        <v>9</v>
      </c>
      <c r="P107" s="53">
        <v>131</v>
      </c>
      <c r="Q107" s="53">
        <v>796752</v>
      </c>
      <c r="R107" s="53">
        <v>331</v>
      </c>
      <c r="S107" s="53">
        <v>21452</v>
      </c>
      <c r="T107" s="55" t="s">
        <v>61</v>
      </c>
      <c r="U107" s="53">
        <v>46867.76470588235</v>
      </c>
      <c r="V107" s="53">
        <v>6082.076335877862</v>
      </c>
      <c r="W107" s="55" t="s">
        <v>61</v>
      </c>
      <c r="X107" s="61">
        <v>5324</v>
      </c>
    </row>
    <row r="108" spans="1:24" ht="12" customHeight="1">
      <c r="A108" s="60">
        <v>533</v>
      </c>
      <c r="B108" s="58"/>
      <c r="C108" s="58" t="s">
        <v>209</v>
      </c>
      <c r="D108" s="58"/>
      <c r="E108" s="53">
        <v>8</v>
      </c>
      <c r="F108" s="53">
        <v>2</v>
      </c>
      <c r="G108" s="53">
        <v>1</v>
      </c>
      <c r="H108" s="53">
        <v>1</v>
      </c>
      <c r="I108" s="55" t="s">
        <v>61</v>
      </c>
      <c r="J108" s="53">
        <v>3</v>
      </c>
      <c r="K108" s="53">
        <v>1</v>
      </c>
      <c r="L108" s="55" t="s">
        <v>61</v>
      </c>
      <c r="M108" s="55" t="s">
        <v>61</v>
      </c>
      <c r="N108" s="53">
        <v>7</v>
      </c>
      <c r="O108" s="53">
        <v>1</v>
      </c>
      <c r="P108" s="53">
        <v>124</v>
      </c>
      <c r="Q108" s="55" t="s">
        <v>61</v>
      </c>
      <c r="R108" s="53">
        <v>102921</v>
      </c>
      <c r="S108" s="55" t="s">
        <v>61</v>
      </c>
      <c r="T108" s="55" t="s">
        <v>61</v>
      </c>
      <c r="U108" s="55" t="s">
        <v>61</v>
      </c>
      <c r="V108" s="55" t="s">
        <v>61</v>
      </c>
      <c r="W108" s="55" t="s">
        <v>61</v>
      </c>
      <c r="X108" s="61">
        <v>533</v>
      </c>
    </row>
    <row r="109" spans="1:24" ht="12" customHeight="1">
      <c r="A109" s="62">
        <v>5331</v>
      </c>
      <c r="B109" s="52"/>
      <c r="C109" s="52"/>
      <c r="D109" s="52" t="s">
        <v>209</v>
      </c>
      <c r="E109" s="53">
        <v>8</v>
      </c>
      <c r="F109" s="53">
        <v>2</v>
      </c>
      <c r="G109" s="53">
        <v>1</v>
      </c>
      <c r="H109" s="53">
        <v>1</v>
      </c>
      <c r="I109" s="55" t="s">
        <v>61</v>
      </c>
      <c r="J109" s="53">
        <v>3</v>
      </c>
      <c r="K109" s="53">
        <v>1</v>
      </c>
      <c r="L109" s="55" t="s">
        <v>61</v>
      </c>
      <c r="M109" s="55" t="s">
        <v>61</v>
      </c>
      <c r="N109" s="53">
        <v>7</v>
      </c>
      <c r="O109" s="53">
        <v>1</v>
      </c>
      <c r="P109" s="53">
        <v>124</v>
      </c>
      <c r="Q109" s="55" t="s">
        <v>61</v>
      </c>
      <c r="R109" s="53">
        <v>102921</v>
      </c>
      <c r="S109" s="55" t="s">
        <v>61</v>
      </c>
      <c r="T109" s="55" t="s">
        <v>61</v>
      </c>
      <c r="U109" s="55" t="s">
        <v>61</v>
      </c>
      <c r="V109" s="55" t="s">
        <v>61</v>
      </c>
      <c r="W109" s="55" t="s">
        <v>61</v>
      </c>
      <c r="X109" s="61">
        <v>5331</v>
      </c>
    </row>
    <row r="110" spans="1:24" ht="12" customHeight="1">
      <c r="A110" s="60">
        <v>539</v>
      </c>
      <c r="B110" s="58"/>
      <c r="C110" s="58" t="s">
        <v>210</v>
      </c>
      <c r="D110" s="58"/>
      <c r="E110" s="53">
        <v>272</v>
      </c>
      <c r="F110" s="53">
        <v>65</v>
      </c>
      <c r="G110" s="53">
        <v>62</v>
      </c>
      <c r="H110" s="53">
        <v>88</v>
      </c>
      <c r="I110" s="53">
        <v>37</v>
      </c>
      <c r="J110" s="53">
        <v>13</v>
      </c>
      <c r="K110" s="53">
        <v>4</v>
      </c>
      <c r="L110" s="53">
        <v>3</v>
      </c>
      <c r="M110" s="55" t="s">
        <v>61</v>
      </c>
      <c r="N110" s="53">
        <v>207</v>
      </c>
      <c r="O110" s="53">
        <v>65</v>
      </c>
      <c r="P110" s="53">
        <v>2007</v>
      </c>
      <c r="Q110" s="53">
        <v>12578173</v>
      </c>
      <c r="R110" s="53">
        <v>411208</v>
      </c>
      <c r="S110" s="53">
        <v>493495</v>
      </c>
      <c r="T110" s="55" t="s">
        <v>61</v>
      </c>
      <c r="U110" s="53">
        <v>46243.283088235294</v>
      </c>
      <c r="V110" s="53">
        <v>6267.151469855506</v>
      </c>
      <c r="W110" s="55" t="s">
        <v>61</v>
      </c>
      <c r="X110" s="61">
        <v>539</v>
      </c>
    </row>
    <row r="111" spans="1:24" ht="12" customHeight="1">
      <c r="A111" s="62">
        <v>5391</v>
      </c>
      <c r="B111" s="52"/>
      <c r="C111" s="52"/>
      <c r="D111" s="52" t="s">
        <v>211</v>
      </c>
      <c r="E111" s="53">
        <v>75</v>
      </c>
      <c r="F111" s="53">
        <v>15</v>
      </c>
      <c r="G111" s="53">
        <v>19</v>
      </c>
      <c r="H111" s="53">
        <v>25</v>
      </c>
      <c r="I111" s="53">
        <v>11</v>
      </c>
      <c r="J111" s="53">
        <v>4</v>
      </c>
      <c r="K111" s="55" t="s">
        <v>61</v>
      </c>
      <c r="L111" s="53">
        <v>1</v>
      </c>
      <c r="M111" s="55" t="s">
        <v>61</v>
      </c>
      <c r="N111" s="53">
        <v>59</v>
      </c>
      <c r="O111" s="53">
        <v>16</v>
      </c>
      <c r="P111" s="53">
        <v>564</v>
      </c>
      <c r="Q111" s="53">
        <v>1858155</v>
      </c>
      <c r="R111" s="53">
        <v>262256</v>
      </c>
      <c r="S111" s="53">
        <v>147283</v>
      </c>
      <c r="T111" s="55" t="s">
        <v>61</v>
      </c>
      <c r="U111" s="53">
        <v>24775.4</v>
      </c>
      <c r="V111" s="53">
        <v>3294.601063829787</v>
      </c>
      <c r="W111" s="55" t="s">
        <v>61</v>
      </c>
      <c r="X111" s="61">
        <v>5391</v>
      </c>
    </row>
    <row r="112" spans="1:24" ht="12" customHeight="1">
      <c r="A112" s="62">
        <v>5392</v>
      </c>
      <c r="B112" s="52"/>
      <c r="C112" s="52"/>
      <c r="D112" s="52" t="s">
        <v>212</v>
      </c>
      <c r="E112" s="53">
        <v>25</v>
      </c>
      <c r="F112" s="53">
        <v>10</v>
      </c>
      <c r="G112" s="53">
        <v>6</v>
      </c>
      <c r="H112" s="53">
        <v>5</v>
      </c>
      <c r="I112" s="53">
        <v>4</v>
      </c>
      <c r="J112" s="55" t="s">
        <v>61</v>
      </c>
      <c r="K112" s="55" t="s">
        <v>61</v>
      </c>
      <c r="L112" s="55" t="s">
        <v>61</v>
      </c>
      <c r="M112" s="55" t="s">
        <v>61</v>
      </c>
      <c r="N112" s="53">
        <v>14</v>
      </c>
      <c r="O112" s="53">
        <v>11</v>
      </c>
      <c r="P112" s="53">
        <v>128</v>
      </c>
      <c r="Q112" s="53">
        <v>391717</v>
      </c>
      <c r="R112" s="53">
        <v>6136</v>
      </c>
      <c r="S112" s="53">
        <v>34500</v>
      </c>
      <c r="T112" s="55" t="s">
        <v>61</v>
      </c>
      <c r="U112" s="53">
        <v>15668.68</v>
      </c>
      <c r="V112" s="53">
        <v>3060.2890625</v>
      </c>
      <c r="W112" s="55" t="s">
        <v>61</v>
      </c>
      <c r="X112" s="61">
        <v>5392</v>
      </c>
    </row>
    <row r="113" spans="1:24" ht="12" customHeight="1">
      <c r="A113" s="62">
        <v>5393</v>
      </c>
      <c r="B113" s="52"/>
      <c r="C113" s="52"/>
      <c r="D113" s="52" t="s">
        <v>213</v>
      </c>
      <c r="E113" s="53">
        <v>1</v>
      </c>
      <c r="F113" s="55" t="s">
        <v>61</v>
      </c>
      <c r="G113" s="55" t="s">
        <v>61</v>
      </c>
      <c r="H113" s="53">
        <v>1</v>
      </c>
      <c r="I113" s="55" t="s">
        <v>61</v>
      </c>
      <c r="J113" s="55" t="s">
        <v>61</v>
      </c>
      <c r="K113" s="55" t="s">
        <v>61</v>
      </c>
      <c r="L113" s="55" t="s">
        <v>61</v>
      </c>
      <c r="M113" s="55" t="s">
        <v>61</v>
      </c>
      <c r="N113" s="53">
        <v>1</v>
      </c>
      <c r="O113" s="55" t="s">
        <v>61</v>
      </c>
      <c r="P113" s="63">
        <v>5</v>
      </c>
      <c r="Q113" s="63">
        <v>9200</v>
      </c>
      <c r="R113" s="63">
        <v>800</v>
      </c>
      <c r="S113" s="63">
        <v>400</v>
      </c>
      <c r="T113" s="64" t="s">
        <v>61</v>
      </c>
      <c r="U113" s="63">
        <v>9200</v>
      </c>
      <c r="V113" s="63">
        <v>1840</v>
      </c>
      <c r="W113" s="55" t="s">
        <v>61</v>
      </c>
      <c r="X113" s="61">
        <v>5393</v>
      </c>
    </row>
    <row r="114" spans="1:24" ht="12" customHeight="1">
      <c r="A114" s="62">
        <v>5394</v>
      </c>
      <c r="B114" s="52"/>
      <c r="C114" s="52"/>
      <c r="D114" s="52" t="s">
        <v>214</v>
      </c>
      <c r="E114" s="53">
        <v>36</v>
      </c>
      <c r="F114" s="53">
        <v>9</v>
      </c>
      <c r="G114" s="53">
        <v>8</v>
      </c>
      <c r="H114" s="53">
        <v>13</v>
      </c>
      <c r="I114" s="53">
        <v>3</v>
      </c>
      <c r="J114" s="53">
        <v>1</v>
      </c>
      <c r="K114" s="53">
        <v>2</v>
      </c>
      <c r="L114" s="55" t="s">
        <v>61</v>
      </c>
      <c r="M114" s="55" t="s">
        <v>61</v>
      </c>
      <c r="N114" s="53">
        <v>32</v>
      </c>
      <c r="O114" s="53">
        <v>4</v>
      </c>
      <c r="P114" s="53">
        <v>252</v>
      </c>
      <c r="Q114" s="53">
        <v>2466592</v>
      </c>
      <c r="R114" s="53">
        <v>14276</v>
      </c>
      <c r="S114" s="53">
        <v>55486</v>
      </c>
      <c r="T114" s="55" t="s">
        <v>61</v>
      </c>
      <c r="U114" s="53">
        <v>68516.44444444444</v>
      </c>
      <c r="V114" s="53">
        <v>9788.063492063493</v>
      </c>
      <c r="W114" s="55" t="s">
        <v>61</v>
      </c>
      <c r="X114" s="61">
        <v>5394</v>
      </c>
    </row>
    <row r="115" spans="1:24" ht="12" customHeight="1">
      <c r="A115" s="62">
        <v>5395</v>
      </c>
      <c r="B115" s="52"/>
      <c r="C115" s="52"/>
      <c r="D115" s="52" t="s">
        <v>215</v>
      </c>
      <c r="E115" s="53">
        <v>11</v>
      </c>
      <c r="F115" s="53">
        <v>6</v>
      </c>
      <c r="G115" s="53">
        <v>3</v>
      </c>
      <c r="H115" s="53">
        <v>1</v>
      </c>
      <c r="I115" s="53">
        <v>1</v>
      </c>
      <c r="J115" s="55" t="s">
        <v>61</v>
      </c>
      <c r="K115" s="55" t="s">
        <v>61</v>
      </c>
      <c r="L115" s="55" t="s">
        <v>61</v>
      </c>
      <c r="M115" s="55" t="s">
        <v>61</v>
      </c>
      <c r="N115" s="53">
        <v>6</v>
      </c>
      <c r="O115" s="53">
        <v>5</v>
      </c>
      <c r="P115" s="53">
        <v>41</v>
      </c>
      <c r="Q115" s="53">
        <v>120693</v>
      </c>
      <c r="R115" s="53">
        <v>435</v>
      </c>
      <c r="S115" s="53">
        <v>19328</v>
      </c>
      <c r="T115" s="55" t="s">
        <v>61</v>
      </c>
      <c r="U115" s="53">
        <v>10972.09090909091</v>
      </c>
      <c r="V115" s="53">
        <v>2943.731707317073</v>
      </c>
      <c r="W115" s="55" t="s">
        <v>61</v>
      </c>
      <c r="X115" s="61">
        <v>5395</v>
      </c>
    </row>
    <row r="116" spans="1:24" ht="12" customHeight="1">
      <c r="A116" s="62"/>
      <c r="B116" s="52"/>
      <c r="C116" s="52"/>
      <c r="D116" s="52" t="s">
        <v>216</v>
      </c>
      <c r="E116" s="53" t="s">
        <v>173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5" t="s">
        <v>173</v>
      </c>
      <c r="U116" s="53" t="s">
        <v>173</v>
      </c>
      <c r="V116" s="53" t="s">
        <v>173</v>
      </c>
      <c r="W116" s="55" t="s">
        <v>173</v>
      </c>
      <c r="X116" s="61"/>
    </row>
    <row r="117" spans="1:24" ht="12" customHeight="1">
      <c r="A117" s="62">
        <v>5396</v>
      </c>
      <c r="B117" s="52"/>
      <c r="C117" s="52"/>
      <c r="D117" s="52" t="s">
        <v>217</v>
      </c>
      <c r="E117" s="53">
        <v>3</v>
      </c>
      <c r="F117" s="55" t="s">
        <v>61</v>
      </c>
      <c r="G117" s="55" t="s">
        <v>61</v>
      </c>
      <c r="H117" s="53">
        <v>2</v>
      </c>
      <c r="I117" s="55" t="s">
        <v>61</v>
      </c>
      <c r="J117" s="53">
        <v>1</v>
      </c>
      <c r="K117" s="55" t="s">
        <v>61</v>
      </c>
      <c r="L117" s="55" t="s">
        <v>61</v>
      </c>
      <c r="M117" s="55" t="s">
        <v>61</v>
      </c>
      <c r="N117" s="53">
        <v>3</v>
      </c>
      <c r="O117" s="55" t="s">
        <v>61</v>
      </c>
      <c r="P117" s="53">
        <v>43</v>
      </c>
      <c r="Q117" s="53">
        <v>2247800</v>
      </c>
      <c r="R117" s="55" t="s">
        <v>61</v>
      </c>
      <c r="S117" s="55" t="s">
        <v>61</v>
      </c>
      <c r="T117" s="55" t="s">
        <v>61</v>
      </c>
      <c r="U117" s="53">
        <v>749266.6666666666</v>
      </c>
      <c r="V117" s="53">
        <v>52274.41860465116</v>
      </c>
      <c r="W117" s="55" t="s">
        <v>61</v>
      </c>
      <c r="X117" s="61">
        <v>5396</v>
      </c>
    </row>
    <row r="118" spans="1:24" ht="12" customHeight="1">
      <c r="A118" s="62">
        <v>5397</v>
      </c>
      <c r="B118" s="52"/>
      <c r="C118" s="52"/>
      <c r="D118" s="52" t="s">
        <v>218</v>
      </c>
      <c r="E118" s="53">
        <v>2</v>
      </c>
      <c r="F118" s="55" t="s">
        <v>61</v>
      </c>
      <c r="G118" s="55" t="s">
        <v>61</v>
      </c>
      <c r="H118" s="53">
        <v>2</v>
      </c>
      <c r="I118" s="55" t="s">
        <v>61</v>
      </c>
      <c r="J118" s="55" t="s">
        <v>61</v>
      </c>
      <c r="K118" s="55" t="s">
        <v>61</v>
      </c>
      <c r="L118" s="55" t="s">
        <v>61</v>
      </c>
      <c r="M118" s="55" t="s">
        <v>61</v>
      </c>
      <c r="N118" s="53">
        <v>2</v>
      </c>
      <c r="O118" s="55" t="s">
        <v>61</v>
      </c>
      <c r="P118" s="63">
        <v>14</v>
      </c>
      <c r="Q118" s="63">
        <v>110076</v>
      </c>
      <c r="R118" s="64">
        <v>0</v>
      </c>
      <c r="S118" s="63">
        <v>12307</v>
      </c>
      <c r="T118" s="64" t="s">
        <v>61</v>
      </c>
      <c r="U118" s="63">
        <v>55038</v>
      </c>
      <c r="V118" s="63">
        <v>7862.571428571428</v>
      </c>
      <c r="W118" s="55" t="s">
        <v>61</v>
      </c>
      <c r="X118" s="61">
        <v>5397</v>
      </c>
    </row>
    <row r="119" spans="1:24" ht="12" customHeight="1">
      <c r="A119" s="62">
        <v>5399</v>
      </c>
      <c r="B119" s="52"/>
      <c r="C119" s="52"/>
      <c r="D119" s="52" t="s">
        <v>219</v>
      </c>
      <c r="E119" s="53">
        <v>119</v>
      </c>
      <c r="F119" s="53">
        <v>25</v>
      </c>
      <c r="G119" s="53">
        <v>26</v>
      </c>
      <c r="H119" s="53">
        <v>39</v>
      </c>
      <c r="I119" s="53">
        <v>18</v>
      </c>
      <c r="J119" s="53">
        <v>7</v>
      </c>
      <c r="K119" s="53">
        <v>2</v>
      </c>
      <c r="L119" s="53">
        <v>2</v>
      </c>
      <c r="M119" s="55" t="s">
        <v>61</v>
      </c>
      <c r="N119" s="53">
        <v>90</v>
      </c>
      <c r="O119" s="53">
        <v>29</v>
      </c>
      <c r="P119" s="53">
        <v>960</v>
      </c>
      <c r="Q119" s="53">
        <v>5373940</v>
      </c>
      <c r="R119" s="53">
        <v>127305</v>
      </c>
      <c r="S119" s="53">
        <v>224191</v>
      </c>
      <c r="T119" s="55" t="s">
        <v>61</v>
      </c>
      <c r="U119" s="53">
        <v>45159.15966386555</v>
      </c>
      <c r="V119" s="53">
        <v>5597.854166666667</v>
      </c>
      <c r="W119" s="55" t="s">
        <v>61</v>
      </c>
      <c r="X119" s="61">
        <v>5399</v>
      </c>
    </row>
    <row r="120" spans="1:24" ht="12" customHeight="1">
      <c r="A120" s="62"/>
      <c r="B120" s="52"/>
      <c r="C120" s="52"/>
      <c r="D120" s="52"/>
      <c r="E120" s="53" t="s">
        <v>173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 t="s">
        <v>173</v>
      </c>
      <c r="V120" s="53" t="s">
        <v>173</v>
      </c>
      <c r="W120" s="53"/>
      <c r="X120" s="61"/>
    </row>
    <row r="121" spans="1:24" ht="12" customHeight="1">
      <c r="A121" s="62"/>
      <c r="B121" s="52" t="s">
        <v>220</v>
      </c>
      <c r="C121" s="52"/>
      <c r="D121" s="52"/>
      <c r="E121" s="53">
        <v>15255</v>
      </c>
      <c r="F121" s="53">
        <v>8069</v>
      </c>
      <c r="G121" s="53">
        <v>3543</v>
      </c>
      <c r="H121" s="53">
        <v>2192</v>
      </c>
      <c r="I121" s="53">
        <v>926</v>
      </c>
      <c r="J121" s="53">
        <v>275</v>
      </c>
      <c r="K121" s="53">
        <v>173</v>
      </c>
      <c r="L121" s="53">
        <v>57</v>
      </c>
      <c r="M121" s="53">
        <v>20</v>
      </c>
      <c r="N121" s="53">
        <v>5615</v>
      </c>
      <c r="O121" s="53">
        <v>9640</v>
      </c>
      <c r="P121" s="53">
        <v>71184</v>
      </c>
      <c r="Q121" s="53">
        <v>122550646</v>
      </c>
      <c r="R121" s="53">
        <v>3687598</v>
      </c>
      <c r="S121" s="53">
        <v>12866945</v>
      </c>
      <c r="T121" s="53">
        <v>1357979</v>
      </c>
      <c r="U121" s="53">
        <v>8033.474008521796</v>
      </c>
      <c r="V121" s="53">
        <v>1721.6038154641492</v>
      </c>
      <c r="W121" s="53">
        <v>90.24487565713461</v>
      </c>
      <c r="X121" s="74" t="s">
        <v>4</v>
      </c>
    </row>
    <row r="122" spans="1:24" ht="12" customHeight="1">
      <c r="A122" s="60">
        <v>54</v>
      </c>
      <c r="B122" s="58" t="s">
        <v>221</v>
      </c>
      <c r="C122" s="58"/>
      <c r="D122" s="58"/>
      <c r="E122" s="53">
        <v>46</v>
      </c>
      <c r="F122" s="53">
        <v>13</v>
      </c>
      <c r="G122" s="53">
        <v>4</v>
      </c>
      <c r="H122" s="53">
        <v>4</v>
      </c>
      <c r="I122" s="55" t="s">
        <v>61</v>
      </c>
      <c r="J122" s="53">
        <v>1</v>
      </c>
      <c r="K122" s="55" t="s">
        <v>61</v>
      </c>
      <c r="L122" s="53">
        <v>10</v>
      </c>
      <c r="M122" s="53">
        <v>14</v>
      </c>
      <c r="N122" s="53">
        <v>34</v>
      </c>
      <c r="O122" s="53">
        <v>12</v>
      </c>
      <c r="P122" s="53">
        <v>3515</v>
      </c>
      <c r="Q122" s="53">
        <v>12889968</v>
      </c>
      <c r="R122" s="53">
        <v>108741</v>
      </c>
      <c r="S122" s="53">
        <v>1745219</v>
      </c>
      <c r="T122" s="53">
        <v>231372</v>
      </c>
      <c r="U122" s="53">
        <v>280216.6956521739</v>
      </c>
      <c r="V122" s="53">
        <v>3667.131721194879</v>
      </c>
      <c r="W122" s="53">
        <v>55.711010839686736</v>
      </c>
      <c r="X122" s="61">
        <v>54</v>
      </c>
    </row>
    <row r="123" spans="1:24" ht="12" customHeight="1">
      <c r="A123" s="60">
        <v>541</v>
      </c>
      <c r="B123" s="58"/>
      <c r="C123" s="58" t="s">
        <v>222</v>
      </c>
      <c r="D123" s="58"/>
      <c r="E123" s="53">
        <v>24</v>
      </c>
      <c r="F123" s="55" t="s">
        <v>61</v>
      </c>
      <c r="G123" s="55" t="s">
        <v>61</v>
      </c>
      <c r="H123" s="55" t="s">
        <v>61</v>
      </c>
      <c r="I123" s="55" t="s">
        <v>61</v>
      </c>
      <c r="J123" s="55" t="s">
        <v>61</v>
      </c>
      <c r="K123" s="55" t="s">
        <v>61</v>
      </c>
      <c r="L123" s="53">
        <v>10</v>
      </c>
      <c r="M123" s="53">
        <v>14</v>
      </c>
      <c r="N123" s="53">
        <v>24</v>
      </c>
      <c r="O123" s="55" t="s">
        <v>61</v>
      </c>
      <c r="P123" s="53">
        <v>3429</v>
      </c>
      <c r="Q123" s="53">
        <v>12733920</v>
      </c>
      <c r="R123" s="53">
        <v>108057</v>
      </c>
      <c r="S123" s="53">
        <v>1726826</v>
      </c>
      <c r="T123" s="53">
        <v>227548</v>
      </c>
      <c r="U123" s="53">
        <v>530580</v>
      </c>
      <c r="V123" s="53">
        <v>3713.5958005249345</v>
      </c>
      <c r="W123" s="53">
        <v>55.96146747059961</v>
      </c>
      <c r="X123" s="61">
        <v>541</v>
      </c>
    </row>
    <row r="124" spans="1:24" ht="12" customHeight="1">
      <c r="A124" s="62">
        <v>5411</v>
      </c>
      <c r="B124" s="52"/>
      <c r="C124" s="52"/>
      <c r="D124" s="52" t="s">
        <v>222</v>
      </c>
      <c r="E124" s="53">
        <v>24</v>
      </c>
      <c r="F124" s="55" t="s">
        <v>61</v>
      </c>
      <c r="G124" s="55" t="s">
        <v>61</v>
      </c>
      <c r="H124" s="55" t="s">
        <v>61</v>
      </c>
      <c r="I124" s="55" t="s">
        <v>61</v>
      </c>
      <c r="J124" s="55" t="s">
        <v>61</v>
      </c>
      <c r="K124" s="55" t="s">
        <v>61</v>
      </c>
      <c r="L124" s="53">
        <v>10</v>
      </c>
      <c r="M124" s="53">
        <v>14</v>
      </c>
      <c r="N124" s="53">
        <v>24</v>
      </c>
      <c r="O124" s="55" t="s">
        <v>61</v>
      </c>
      <c r="P124" s="53">
        <v>3429</v>
      </c>
      <c r="Q124" s="53">
        <v>12733920</v>
      </c>
      <c r="R124" s="53">
        <v>108057</v>
      </c>
      <c r="S124" s="53">
        <v>1726826</v>
      </c>
      <c r="T124" s="53">
        <v>227548</v>
      </c>
      <c r="U124" s="53">
        <v>530580</v>
      </c>
      <c r="V124" s="53">
        <v>3713.5958005249345</v>
      </c>
      <c r="W124" s="53">
        <v>55.96146747059961</v>
      </c>
      <c r="X124" s="61">
        <v>5411</v>
      </c>
    </row>
    <row r="125" spans="1:24" ht="12" customHeight="1">
      <c r="A125" s="60">
        <v>549</v>
      </c>
      <c r="B125" s="58"/>
      <c r="C125" s="58" t="s">
        <v>223</v>
      </c>
      <c r="D125" s="58"/>
      <c r="E125" s="53">
        <v>22</v>
      </c>
      <c r="F125" s="53">
        <v>13</v>
      </c>
      <c r="G125" s="53">
        <v>4</v>
      </c>
      <c r="H125" s="53">
        <v>4</v>
      </c>
      <c r="I125" s="55" t="s">
        <v>61</v>
      </c>
      <c r="J125" s="53">
        <v>1</v>
      </c>
      <c r="K125" s="55" t="s">
        <v>61</v>
      </c>
      <c r="L125" s="55" t="s">
        <v>61</v>
      </c>
      <c r="M125" s="55" t="s">
        <v>61</v>
      </c>
      <c r="N125" s="53">
        <v>10</v>
      </c>
      <c r="O125" s="53">
        <v>12</v>
      </c>
      <c r="P125" s="53">
        <v>86</v>
      </c>
      <c r="Q125" s="53">
        <v>156048</v>
      </c>
      <c r="R125" s="53">
        <v>684</v>
      </c>
      <c r="S125" s="53">
        <v>18393</v>
      </c>
      <c r="T125" s="53">
        <v>3824</v>
      </c>
      <c r="U125" s="53">
        <v>7093.090909090909</v>
      </c>
      <c r="V125" s="53">
        <v>1814.5116279069769</v>
      </c>
      <c r="W125" s="53">
        <v>40.80753138075314</v>
      </c>
      <c r="X125" s="61">
        <v>549</v>
      </c>
    </row>
    <row r="126" spans="1:24" ht="12" customHeight="1">
      <c r="A126" s="62"/>
      <c r="B126" s="52"/>
      <c r="C126" s="52"/>
      <c r="D126" s="58" t="s">
        <v>224</v>
      </c>
      <c r="E126" s="53" t="s">
        <v>173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 t="s">
        <v>173</v>
      </c>
      <c r="V126" s="53" t="s">
        <v>173</v>
      </c>
      <c r="W126" s="53" t="s">
        <v>173</v>
      </c>
      <c r="X126" s="61"/>
    </row>
    <row r="127" spans="1:24" ht="12" customHeight="1">
      <c r="A127" s="62">
        <v>5499</v>
      </c>
      <c r="B127" s="52"/>
      <c r="C127" s="52"/>
      <c r="D127" s="52" t="s">
        <v>223</v>
      </c>
      <c r="E127" s="53">
        <v>22</v>
      </c>
      <c r="F127" s="53">
        <v>13</v>
      </c>
      <c r="G127" s="53">
        <v>4</v>
      </c>
      <c r="H127" s="53">
        <v>4</v>
      </c>
      <c r="I127" s="55" t="s">
        <v>61</v>
      </c>
      <c r="J127" s="53">
        <v>1</v>
      </c>
      <c r="K127" s="55" t="s">
        <v>61</v>
      </c>
      <c r="L127" s="55" t="s">
        <v>61</v>
      </c>
      <c r="M127" s="55" t="s">
        <v>61</v>
      </c>
      <c r="N127" s="53">
        <v>10</v>
      </c>
      <c r="O127" s="53">
        <v>12</v>
      </c>
      <c r="P127" s="53">
        <v>86</v>
      </c>
      <c r="Q127" s="53">
        <v>156048</v>
      </c>
      <c r="R127" s="53">
        <v>684</v>
      </c>
      <c r="S127" s="53">
        <v>18393</v>
      </c>
      <c r="T127" s="53">
        <v>3824</v>
      </c>
      <c r="U127" s="53">
        <v>7093.090909090909</v>
      </c>
      <c r="V127" s="53">
        <v>1814.5116279069769</v>
      </c>
      <c r="W127" s="53">
        <v>40.80753138075314</v>
      </c>
      <c r="X127" s="61">
        <v>5499</v>
      </c>
    </row>
    <row r="128" spans="1:24" ht="12" customHeight="1">
      <c r="A128" s="62"/>
      <c r="B128" s="52"/>
      <c r="C128" s="52"/>
      <c r="D128" s="52" t="s">
        <v>224</v>
      </c>
      <c r="E128" s="53" t="s">
        <v>173</v>
      </c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 t="s">
        <v>173</v>
      </c>
      <c r="V128" s="53" t="s">
        <v>173</v>
      </c>
      <c r="W128" s="53" t="s">
        <v>173</v>
      </c>
      <c r="X128" s="61"/>
    </row>
    <row r="129" spans="1:24" ht="12" customHeight="1">
      <c r="A129" s="75">
        <v>55</v>
      </c>
      <c r="B129" s="76" t="s">
        <v>225</v>
      </c>
      <c r="C129" s="76"/>
      <c r="D129" s="76"/>
      <c r="E129" s="68">
        <v>1726</v>
      </c>
      <c r="F129" s="68">
        <v>921</v>
      </c>
      <c r="G129" s="68">
        <v>469</v>
      </c>
      <c r="H129" s="68">
        <v>280</v>
      </c>
      <c r="I129" s="68">
        <v>54</v>
      </c>
      <c r="J129" s="68">
        <v>2</v>
      </c>
      <c r="K129" s="69" t="s">
        <v>61</v>
      </c>
      <c r="L129" s="69" t="s">
        <v>61</v>
      </c>
      <c r="M129" s="69" t="s">
        <v>61</v>
      </c>
      <c r="N129" s="68">
        <v>803</v>
      </c>
      <c r="O129" s="68">
        <v>923</v>
      </c>
      <c r="P129" s="68">
        <v>5514</v>
      </c>
      <c r="Q129" s="68">
        <v>8530142</v>
      </c>
      <c r="R129" s="68">
        <v>59375</v>
      </c>
      <c r="S129" s="68">
        <v>2013875</v>
      </c>
      <c r="T129" s="68">
        <v>148603</v>
      </c>
      <c r="U129" s="68">
        <v>4942.144843568945</v>
      </c>
      <c r="V129" s="68">
        <v>1546.9970982952484</v>
      </c>
      <c r="W129" s="68">
        <v>57.40221933608339</v>
      </c>
      <c r="X129" s="70">
        <v>55</v>
      </c>
    </row>
    <row r="130" spans="1:24" ht="12" customHeight="1">
      <c r="A130" s="77"/>
      <c r="B130" s="58"/>
      <c r="C130" s="58"/>
      <c r="D130" s="58"/>
      <c r="E130" s="72"/>
      <c r="F130" s="72"/>
      <c r="G130" s="72"/>
      <c r="H130" s="72"/>
      <c r="I130" s="72"/>
      <c r="J130" s="72"/>
      <c r="K130" s="73"/>
      <c r="L130" s="73"/>
      <c r="M130" s="73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1"/>
    </row>
    <row r="131" ht="12" customHeight="1">
      <c r="A131" s="27" t="s">
        <v>172</v>
      </c>
    </row>
    <row r="132" ht="12" customHeight="1">
      <c r="W132" s="29" t="s">
        <v>3</v>
      </c>
    </row>
    <row r="133" spans="1:24" s="29" customFormat="1" ht="12.75" customHeight="1">
      <c r="A133" s="30"/>
      <c r="B133" s="31"/>
      <c r="C133" s="31"/>
      <c r="D133" s="31"/>
      <c r="E133" s="32" t="s">
        <v>6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4"/>
      <c r="Q133" s="34"/>
      <c r="R133" s="34" t="s">
        <v>173</v>
      </c>
      <c r="S133" s="34"/>
      <c r="T133" s="34"/>
      <c r="U133" s="32" t="s">
        <v>8</v>
      </c>
      <c r="V133" s="33"/>
      <c r="W133" s="35"/>
      <c r="X133" s="36"/>
    </row>
    <row r="134" spans="1:24" s="29" customFormat="1" ht="12.75" customHeight="1">
      <c r="A134" s="37"/>
      <c r="B134" s="38" t="s">
        <v>83</v>
      </c>
      <c r="C134" s="38"/>
      <c r="D134" s="38"/>
      <c r="E134" s="39"/>
      <c r="F134" s="40" t="s">
        <v>84</v>
      </c>
      <c r="G134" s="41"/>
      <c r="H134" s="41"/>
      <c r="I134" s="41"/>
      <c r="J134" s="41"/>
      <c r="K134" s="41"/>
      <c r="L134" s="41"/>
      <c r="M134" s="41"/>
      <c r="N134" s="40" t="s">
        <v>85</v>
      </c>
      <c r="O134" s="41"/>
      <c r="P134" s="42" t="s">
        <v>7</v>
      </c>
      <c r="Q134" s="42" t="s">
        <v>86</v>
      </c>
      <c r="R134" s="42" t="s">
        <v>87</v>
      </c>
      <c r="S134" s="42" t="s">
        <v>88</v>
      </c>
      <c r="T134" s="42" t="s">
        <v>10</v>
      </c>
      <c r="U134" s="39" t="s">
        <v>89</v>
      </c>
      <c r="V134" s="39" t="s">
        <v>90</v>
      </c>
      <c r="W134" s="43" t="s">
        <v>91</v>
      </c>
      <c r="X134" s="44" t="s">
        <v>92</v>
      </c>
    </row>
    <row r="135" spans="1:24" s="29" customFormat="1" ht="12.75" customHeight="1">
      <c r="A135" s="37"/>
      <c r="B135" s="38"/>
      <c r="C135" s="38"/>
      <c r="D135" s="38"/>
      <c r="E135" s="39"/>
      <c r="F135" s="39" t="s">
        <v>93</v>
      </c>
      <c r="G135" s="39" t="s">
        <v>94</v>
      </c>
      <c r="H135" s="39" t="s">
        <v>95</v>
      </c>
      <c r="I135" s="39" t="s">
        <v>96</v>
      </c>
      <c r="J135" s="39" t="s">
        <v>97</v>
      </c>
      <c r="K135" s="39" t="s">
        <v>98</v>
      </c>
      <c r="L135" s="39" t="s">
        <v>99</v>
      </c>
      <c r="M135" s="39" t="s">
        <v>100</v>
      </c>
      <c r="N135" s="39"/>
      <c r="O135" s="39"/>
      <c r="P135" s="39"/>
      <c r="Q135" s="45" t="s">
        <v>101</v>
      </c>
      <c r="R135" s="42" t="s">
        <v>102</v>
      </c>
      <c r="S135" s="39"/>
      <c r="T135" s="39"/>
      <c r="U135" s="39"/>
      <c r="V135" s="39"/>
      <c r="W135" s="43"/>
      <c r="X135" s="44" t="s">
        <v>103</v>
      </c>
    </row>
    <row r="136" spans="1:24" s="29" customFormat="1" ht="12.75" customHeight="1">
      <c r="A136" s="46"/>
      <c r="B136" s="41"/>
      <c r="C136" s="41"/>
      <c r="D136" s="41"/>
      <c r="E136" s="40" t="s">
        <v>11</v>
      </c>
      <c r="F136" s="40" t="s">
        <v>104</v>
      </c>
      <c r="G136" s="40" t="s">
        <v>105</v>
      </c>
      <c r="H136" s="40" t="s">
        <v>106</v>
      </c>
      <c r="I136" s="40" t="s">
        <v>107</v>
      </c>
      <c r="J136" s="40" t="s">
        <v>108</v>
      </c>
      <c r="K136" s="40" t="s">
        <v>109</v>
      </c>
      <c r="L136" s="40" t="s">
        <v>110</v>
      </c>
      <c r="M136" s="40" t="s">
        <v>111</v>
      </c>
      <c r="N136" s="40" t="s">
        <v>12</v>
      </c>
      <c r="O136" s="40" t="s">
        <v>13</v>
      </c>
      <c r="P136" s="40" t="s">
        <v>112</v>
      </c>
      <c r="Q136" s="40" t="s">
        <v>113</v>
      </c>
      <c r="R136" s="40" t="s">
        <v>114</v>
      </c>
      <c r="S136" s="40" t="s">
        <v>114</v>
      </c>
      <c r="T136" s="40" t="s">
        <v>115</v>
      </c>
      <c r="U136" s="40" t="s">
        <v>15</v>
      </c>
      <c r="V136" s="40" t="s">
        <v>15</v>
      </c>
      <c r="W136" s="47" t="s">
        <v>15</v>
      </c>
      <c r="X136" s="48"/>
    </row>
    <row r="137" spans="1:24" ht="12" customHeight="1">
      <c r="A137" s="60">
        <v>551</v>
      </c>
      <c r="B137" s="58"/>
      <c r="C137" s="58" t="s">
        <v>226</v>
      </c>
      <c r="D137" s="58"/>
      <c r="E137" s="53">
        <v>280</v>
      </c>
      <c r="F137" s="53">
        <v>143</v>
      </c>
      <c r="G137" s="53">
        <v>65</v>
      </c>
      <c r="H137" s="53">
        <v>52</v>
      </c>
      <c r="I137" s="53">
        <v>19</v>
      </c>
      <c r="J137" s="53">
        <v>1</v>
      </c>
      <c r="K137" s="55" t="s">
        <v>61</v>
      </c>
      <c r="L137" s="55" t="s">
        <v>61</v>
      </c>
      <c r="M137" s="55" t="s">
        <v>61</v>
      </c>
      <c r="N137" s="53">
        <v>122</v>
      </c>
      <c r="O137" s="53">
        <v>158</v>
      </c>
      <c r="P137" s="53">
        <v>1068</v>
      </c>
      <c r="Q137" s="53">
        <v>1400487</v>
      </c>
      <c r="R137" s="53">
        <v>15583</v>
      </c>
      <c r="S137" s="53">
        <v>362884</v>
      </c>
      <c r="T137" s="53">
        <v>18272</v>
      </c>
      <c r="U137" s="53">
        <v>5001.739285714286</v>
      </c>
      <c r="V137" s="53">
        <v>1311.3174157303372</v>
      </c>
      <c r="W137" s="53">
        <v>76.64661777583187</v>
      </c>
      <c r="X137" s="61">
        <v>551</v>
      </c>
    </row>
    <row r="138" spans="1:24" ht="12" customHeight="1">
      <c r="A138" s="62">
        <v>5511</v>
      </c>
      <c r="B138" s="52"/>
      <c r="C138" s="52"/>
      <c r="D138" s="52" t="s">
        <v>227</v>
      </c>
      <c r="E138" s="53">
        <v>177</v>
      </c>
      <c r="F138" s="53">
        <v>78</v>
      </c>
      <c r="G138" s="53">
        <v>45</v>
      </c>
      <c r="H138" s="53">
        <v>39</v>
      </c>
      <c r="I138" s="53">
        <v>15</v>
      </c>
      <c r="J138" s="55" t="s">
        <v>61</v>
      </c>
      <c r="K138" s="55" t="s">
        <v>61</v>
      </c>
      <c r="L138" s="55" t="s">
        <v>61</v>
      </c>
      <c r="M138" s="55" t="s">
        <v>61</v>
      </c>
      <c r="N138" s="53">
        <v>94</v>
      </c>
      <c r="O138" s="53">
        <v>83</v>
      </c>
      <c r="P138" s="53">
        <v>726</v>
      </c>
      <c r="Q138" s="53">
        <v>998828</v>
      </c>
      <c r="R138" s="53">
        <v>10717</v>
      </c>
      <c r="S138" s="53">
        <v>298498</v>
      </c>
      <c r="T138" s="53">
        <v>10896</v>
      </c>
      <c r="U138" s="53">
        <v>5643.09604519774</v>
      </c>
      <c r="V138" s="53">
        <v>1375.7961432506886</v>
      </c>
      <c r="W138" s="53">
        <v>91.66923641703377</v>
      </c>
      <c r="X138" s="61">
        <v>5511</v>
      </c>
    </row>
    <row r="139" spans="1:24" ht="12" customHeight="1">
      <c r="A139" s="62">
        <v>5512</v>
      </c>
      <c r="B139" s="52"/>
      <c r="C139" s="52"/>
      <c r="D139" s="52" t="s">
        <v>228</v>
      </c>
      <c r="E139" s="53">
        <v>103</v>
      </c>
      <c r="F139" s="53">
        <v>65</v>
      </c>
      <c r="G139" s="53">
        <v>20</v>
      </c>
      <c r="H139" s="53">
        <v>13</v>
      </c>
      <c r="I139" s="53">
        <v>4</v>
      </c>
      <c r="J139" s="53">
        <v>1</v>
      </c>
      <c r="K139" s="55" t="s">
        <v>61</v>
      </c>
      <c r="L139" s="55" t="s">
        <v>61</v>
      </c>
      <c r="M139" s="55" t="s">
        <v>61</v>
      </c>
      <c r="N139" s="53">
        <v>28</v>
      </c>
      <c r="O139" s="53">
        <v>75</v>
      </c>
      <c r="P139" s="53">
        <v>342</v>
      </c>
      <c r="Q139" s="53">
        <v>401659</v>
      </c>
      <c r="R139" s="53">
        <v>4866</v>
      </c>
      <c r="S139" s="53">
        <v>64386</v>
      </c>
      <c r="T139" s="53">
        <v>7376</v>
      </c>
      <c r="U139" s="53">
        <v>3899.6019417475727</v>
      </c>
      <c r="V139" s="53">
        <v>1174.4415204678362</v>
      </c>
      <c r="W139" s="53">
        <v>54.454853579175705</v>
      </c>
      <c r="X139" s="61">
        <v>5512</v>
      </c>
    </row>
    <row r="140" spans="1:24" ht="12" customHeight="1">
      <c r="A140" s="60">
        <v>552</v>
      </c>
      <c r="B140" s="58"/>
      <c r="C140" s="58" t="s">
        <v>229</v>
      </c>
      <c r="D140" s="58"/>
      <c r="E140" s="53">
        <v>256</v>
      </c>
      <c r="F140" s="53">
        <v>155</v>
      </c>
      <c r="G140" s="53">
        <v>54</v>
      </c>
      <c r="H140" s="53">
        <v>43</v>
      </c>
      <c r="I140" s="53">
        <v>4</v>
      </c>
      <c r="J140" s="55" t="s">
        <v>61</v>
      </c>
      <c r="K140" s="55" t="s">
        <v>61</v>
      </c>
      <c r="L140" s="55" t="s">
        <v>61</v>
      </c>
      <c r="M140" s="55" t="s">
        <v>61</v>
      </c>
      <c r="N140" s="53">
        <v>131</v>
      </c>
      <c r="O140" s="53">
        <v>125</v>
      </c>
      <c r="P140" s="53">
        <v>760</v>
      </c>
      <c r="Q140" s="53">
        <v>1306482</v>
      </c>
      <c r="R140" s="53">
        <v>5934</v>
      </c>
      <c r="S140" s="53">
        <v>351893</v>
      </c>
      <c r="T140" s="53">
        <v>26474</v>
      </c>
      <c r="U140" s="53">
        <v>5103.4453125</v>
      </c>
      <c r="V140" s="53">
        <v>1719.0552631578948</v>
      </c>
      <c r="W140" s="53">
        <v>49.34962604819823</v>
      </c>
      <c r="X140" s="61">
        <v>552</v>
      </c>
    </row>
    <row r="141" spans="1:24" ht="12" customHeight="1">
      <c r="A141" s="62">
        <v>5521</v>
      </c>
      <c r="B141" s="52"/>
      <c r="C141" s="52"/>
      <c r="D141" s="52" t="s">
        <v>230</v>
      </c>
      <c r="E141" s="53">
        <v>63</v>
      </c>
      <c r="F141" s="53">
        <v>51</v>
      </c>
      <c r="G141" s="53">
        <v>9</v>
      </c>
      <c r="H141" s="53">
        <v>1</v>
      </c>
      <c r="I141" s="53">
        <v>2</v>
      </c>
      <c r="J141" s="55" t="s">
        <v>61</v>
      </c>
      <c r="K141" s="55" t="s">
        <v>61</v>
      </c>
      <c r="L141" s="55" t="s">
        <v>61</v>
      </c>
      <c r="M141" s="55" t="s">
        <v>61</v>
      </c>
      <c r="N141" s="53">
        <v>12</v>
      </c>
      <c r="O141" s="53">
        <v>51</v>
      </c>
      <c r="P141" s="53">
        <v>146</v>
      </c>
      <c r="Q141" s="53">
        <v>108143</v>
      </c>
      <c r="R141" s="53">
        <v>3152</v>
      </c>
      <c r="S141" s="53">
        <v>32631</v>
      </c>
      <c r="T141" s="53">
        <v>2346</v>
      </c>
      <c r="U141" s="53">
        <v>1716.5555555555557</v>
      </c>
      <c r="V141" s="53">
        <v>740.7054794520548</v>
      </c>
      <c r="W141" s="53">
        <v>46.09676044330776</v>
      </c>
      <c r="X141" s="61">
        <v>5521</v>
      </c>
    </row>
    <row r="142" spans="1:24" ht="12" customHeight="1">
      <c r="A142" s="62">
        <v>5522</v>
      </c>
      <c r="B142" s="52"/>
      <c r="C142" s="52"/>
      <c r="D142" s="52" t="s">
        <v>231</v>
      </c>
      <c r="E142" s="53">
        <v>193</v>
      </c>
      <c r="F142" s="53">
        <v>104</v>
      </c>
      <c r="G142" s="53">
        <v>45</v>
      </c>
      <c r="H142" s="53">
        <v>42</v>
      </c>
      <c r="I142" s="53">
        <v>2</v>
      </c>
      <c r="J142" s="55" t="s">
        <v>61</v>
      </c>
      <c r="K142" s="55" t="s">
        <v>61</v>
      </c>
      <c r="L142" s="55" t="s">
        <v>61</v>
      </c>
      <c r="M142" s="55" t="s">
        <v>61</v>
      </c>
      <c r="N142" s="53">
        <v>119</v>
      </c>
      <c r="O142" s="53">
        <v>74</v>
      </c>
      <c r="P142" s="53">
        <v>614</v>
      </c>
      <c r="Q142" s="53">
        <v>1198339</v>
      </c>
      <c r="R142" s="53">
        <v>2782</v>
      </c>
      <c r="S142" s="53">
        <v>319262</v>
      </c>
      <c r="T142" s="53">
        <v>24128</v>
      </c>
      <c r="U142" s="53">
        <v>6209.010362694301</v>
      </c>
      <c r="V142" s="53">
        <v>1951.6921824104234</v>
      </c>
      <c r="W142" s="53">
        <v>49.665906830238725</v>
      </c>
      <c r="X142" s="61">
        <v>5522</v>
      </c>
    </row>
    <row r="143" spans="1:24" ht="12" customHeight="1">
      <c r="A143" s="60">
        <v>553</v>
      </c>
      <c r="B143" s="58"/>
      <c r="C143" s="58" t="s">
        <v>232</v>
      </c>
      <c r="D143" s="58"/>
      <c r="E143" s="53">
        <v>757</v>
      </c>
      <c r="F143" s="53">
        <v>405</v>
      </c>
      <c r="G143" s="53">
        <v>229</v>
      </c>
      <c r="H143" s="53">
        <v>101</v>
      </c>
      <c r="I143" s="53">
        <v>22</v>
      </c>
      <c r="J143" s="55" t="s">
        <v>61</v>
      </c>
      <c r="K143" s="55" t="s">
        <v>61</v>
      </c>
      <c r="L143" s="55" t="s">
        <v>61</v>
      </c>
      <c r="M143" s="55" t="s">
        <v>61</v>
      </c>
      <c r="N143" s="53">
        <v>346</v>
      </c>
      <c r="O143" s="53">
        <v>411</v>
      </c>
      <c r="P143" s="53">
        <v>2296</v>
      </c>
      <c r="Q143" s="53">
        <v>3655821</v>
      </c>
      <c r="R143" s="53">
        <v>25409</v>
      </c>
      <c r="S143" s="53">
        <v>728847</v>
      </c>
      <c r="T143" s="53">
        <v>60127</v>
      </c>
      <c r="U143" s="53">
        <v>4829.354029062087</v>
      </c>
      <c r="V143" s="53">
        <v>1592.2565331010453</v>
      </c>
      <c r="W143" s="53">
        <v>60.801653167462206</v>
      </c>
      <c r="X143" s="61">
        <v>553</v>
      </c>
    </row>
    <row r="144" spans="1:24" ht="12" customHeight="1">
      <c r="A144" s="62">
        <v>5531</v>
      </c>
      <c r="B144" s="52"/>
      <c r="C144" s="52"/>
      <c r="D144" s="52" t="s">
        <v>232</v>
      </c>
      <c r="E144" s="53">
        <v>757</v>
      </c>
      <c r="F144" s="53">
        <v>405</v>
      </c>
      <c r="G144" s="53">
        <v>229</v>
      </c>
      <c r="H144" s="53">
        <v>101</v>
      </c>
      <c r="I144" s="53">
        <v>22</v>
      </c>
      <c r="J144" s="55" t="s">
        <v>61</v>
      </c>
      <c r="K144" s="55" t="s">
        <v>61</v>
      </c>
      <c r="L144" s="55" t="s">
        <v>61</v>
      </c>
      <c r="M144" s="55" t="s">
        <v>61</v>
      </c>
      <c r="N144" s="53">
        <v>346</v>
      </c>
      <c r="O144" s="53">
        <v>411</v>
      </c>
      <c r="P144" s="53">
        <v>2296</v>
      </c>
      <c r="Q144" s="53">
        <v>3655821</v>
      </c>
      <c r="R144" s="53">
        <v>25409</v>
      </c>
      <c r="S144" s="53">
        <v>728847</v>
      </c>
      <c r="T144" s="53">
        <v>60127</v>
      </c>
      <c r="U144" s="53">
        <v>4829.354029062087</v>
      </c>
      <c r="V144" s="53">
        <v>1592.2565331010453</v>
      </c>
      <c r="W144" s="53">
        <v>60.801653167462206</v>
      </c>
      <c r="X144" s="61">
        <v>5531</v>
      </c>
    </row>
    <row r="145" spans="1:24" ht="12" customHeight="1">
      <c r="A145" s="60">
        <v>554</v>
      </c>
      <c r="B145" s="58"/>
      <c r="C145" s="58" t="s">
        <v>233</v>
      </c>
      <c r="D145" s="58"/>
      <c r="E145" s="53">
        <v>177</v>
      </c>
      <c r="F145" s="53">
        <v>84</v>
      </c>
      <c r="G145" s="53">
        <v>53</v>
      </c>
      <c r="H145" s="53">
        <v>39</v>
      </c>
      <c r="I145" s="53">
        <v>1</v>
      </c>
      <c r="J145" s="55" t="s">
        <v>61</v>
      </c>
      <c r="K145" s="55" t="s">
        <v>61</v>
      </c>
      <c r="L145" s="55" t="s">
        <v>61</v>
      </c>
      <c r="M145" s="55" t="s">
        <v>61</v>
      </c>
      <c r="N145" s="53">
        <v>74</v>
      </c>
      <c r="O145" s="53">
        <v>103</v>
      </c>
      <c r="P145" s="53">
        <v>550</v>
      </c>
      <c r="Q145" s="53">
        <v>913237</v>
      </c>
      <c r="R145" s="53">
        <v>2850</v>
      </c>
      <c r="S145" s="53">
        <v>263852</v>
      </c>
      <c r="T145" s="53">
        <v>17941</v>
      </c>
      <c r="U145" s="53">
        <v>5159.531073446327</v>
      </c>
      <c r="V145" s="53">
        <v>1660.4309090909092</v>
      </c>
      <c r="W145" s="53">
        <v>50.902235103951845</v>
      </c>
      <c r="X145" s="61">
        <v>554</v>
      </c>
    </row>
    <row r="146" spans="1:24" ht="12" customHeight="1">
      <c r="A146" s="62">
        <v>5541</v>
      </c>
      <c r="B146" s="52"/>
      <c r="C146" s="52"/>
      <c r="D146" s="52" t="s">
        <v>234</v>
      </c>
      <c r="E146" s="53">
        <v>160</v>
      </c>
      <c r="F146" s="53">
        <v>69</v>
      </c>
      <c r="G146" s="53">
        <v>51</v>
      </c>
      <c r="H146" s="53">
        <v>39</v>
      </c>
      <c r="I146" s="53">
        <v>1</v>
      </c>
      <c r="J146" s="55" t="s">
        <v>61</v>
      </c>
      <c r="K146" s="55" t="s">
        <v>61</v>
      </c>
      <c r="L146" s="55" t="s">
        <v>61</v>
      </c>
      <c r="M146" s="55" t="s">
        <v>61</v>
      </c>
      <c r="N146" s="53">
        <v>71</v>
      </c>
      <c r="O146" s="53">
        <v>89</v>
      </c>
      <c r="P146" s="53">
        <v>524</v>
      </c>
      <c r="Q146" s="53">
        <v>893171</v>
      </c>
      <c r="R146" s="53">
        <v>2442</v>
      </c>
      <c r="S146" s="53">
        <v>256036</v>
      </c>
      <c r="T146" s="53">
        <v>17248</v>
      </c>
      <c r="U146" s="53">
        <v>5582.31875</v>
      </c>
      <c r="V146" s="53">
        <v>1704.5248091603053</v>
      </c>
      <c r="W146" s="53">
        <v>51.78403293135436</v>
      </c>
      <c r="X146" s="61">
        <v>5541</v>
      </c>
    </row>
    <row r="147" spans="1:24" ht="12" customHeight="1">
      <c r="A147" s="62">
        <v>5542</v>
      </c>
      <c r="B147" s="52"/>
      <c r="C147" s="52"/>
      <c r="D147" s="52" t="s">
        <v>235</v>
      </c>
      <c r="E147" s="53">
        <v>17</v>
      </c>
      <c r="F147" s="53">
        <v>15</v>
      </c>
      <c r="G147" s="53">
        <v>2</v>
      </c>
      <c r="H147" s="55" t="s">
        <v>61</v>
      </c>
      <c r="I147" s="55" t="s">
        <v>61</v>
      </c>
      <c r="J147" s="55" t="s">
        <v>61</v>
      </c>
      <c r="K147" s="55" t="s">
        <v>61</v>
      </c>
      <c r="L147" s="55" t="s">
        <v>61</v>
      </c>
      <c r="M147" s="55" t="s">
        <v>61</v>
      </c>
      <c r="N147" s="53">
        <v>3</v>
      </c>
      <c r="O147" s="53">
        <v>14</v>
      </c>
      <c r="P147" s="53">
        <v>26</v>
      </c>
      <c r="Q147" s="53">
        <v>20066</v>
      </c>
      <c r="R147" s="53">
        <v>408</v>
      </c>
      <c r="S147" s="53">
        <v>7816</v>
      </c>
      <c r="T147" s="53">
        <v>693</v>
      </c>
      <c r="U147" s="53">
        <v>1180.3529411764705</v>
      </c>
      <c r="V147" s="53">
        <v>771.7692307692307</v>
      </c>
      <c r="W147" s="53">
        <v>28.955266955266957</v>
      </c>
      <c r="X147" s="61">
        <v>5542</v>
      </c>
    </row>
    <row r="148" spans="1:24" ht="12" customHeight="1">
      <c r="A148" s="60">
        <v>559</v>
      </c>
      <c r="B148" s="58"/>
      <c r="C148" s="58" t="s">
        <v>236</v>
      </c>
      <c r="D148" s="58"/>
      <c r="E148" s="53">
        <v>256</v>
      </c>
      <c r="F148" s="53">
        <v>134</v>
      </c>
      <c r="G148" s="53">
        <v>68</v>
      </c>
      <c r="H148" s="53">
        <v>45</v>
      </c>
      <c r="I148" s="53">
        <v>8</v>
      </c>
      <c r="J148" s="53">
        <v>1</v>
      </c>
      <c r="K148" s="55" t="s">
        <v>61</v>
      </c>
      <c r="L148" s="55" t="s">
        <v>61</v>
      </c>
      <c r="M148" s="55" t="s">
        <v>61</v>
      </c>
      <c r="N148" s="53">
        <v>130</v>
      </c>
      <c r="O148" s="53">
        <v>126</v>
      </c>
      <c r="P148" s="53">
        <v>840</v>
      </c>
      <c r="Q148" s="53">
        <v>1254115</v>
      </c>
      <c r="R148" s="53">
        <v>9599</v>
      </c>
      <c r="S148" s="53">
        <v>306399</v>
      </c>
      <c r="T148" s="53">
        <v>25789</v>
      </c>
      <c r="U148" s="53">
        <v>4898.88671875</v>
      </c>
      <c r="V148" s="53">
        <v>1492.9940476190477</v>
      </c>
      <c r="W148" s="53">
        <v>48.62984218077475</v>
      </c>
      <c r="X148" s="61">
        <v>559</v>
      </c>
    </row>
    <row r="149" spans="1:24" ht="12" customHeight="1">
      <c r="A149" s="62">
        <v>5591</v>
      </c>
      <c r="B149" s="52"/>
      <c r="C149" s="52"/>
      <c r="D149" s="52" t="s">
        <v>237</v>
      </c>
      <c r="E149" s="53">
        <v>50</v>
      </c>
      <c r="F149" s="53">
        <v>18</v>
      </c>
      <c r="G149" s="53">
        <v>19</v>
      </c>
      <c r="H149" s="53">
        <v>12</v>
      </c>
      <c r="I149" s="53">
        <v>1</v>
      </c>
      <c r="J149" s="55" t="s">
        <v>61</v>
      </c>
      <c r="K149" s="55" t="s">
        <v>61</v>
      </c>
      <c r="L149" s="55" t="s">
        <v>61</v>
      </c>
      <c r="M149" s="55" t="s">
        <v>61</v>
      </c>
      <c r="N149" s="53">
        <v>35</v>
      </c>
      <c r="O149" s="53">
        <v>15</v>
      </c>
      <c r="P149" s="53">
        <v>174</v>
      </c>
      <c r="Q149" s="53">
        <v>313731</v>
      </c>
      <c r="R149" s="53">
        <v>2707</v>
      </c>
      <c r="S149" s="53">
        <v>117411</v>
      </c>
      <c r="T149" s="53">
        <v>5780</v>
      </c>
      <c r="U149" s="53">
        <v>6274.62</v>
      </c>
      <c r="V149" s="53">
        <v>1803.051724137931</v>
      </c>
      <c r="W149" s="53">
        <v>54.27871972318339</v>
      </c>
      <c r="X149" s="61">
        <v>5591</v>
      </c>
    </row>
    <row r="150" spans="1:24" ht="12" customHeight="1">
      <c r="A150" s="62">
        <v>5592</v>
      </c>
      <c r="B150" s="52"/>
      <c r="C150" s="52"/>
      <c r="D150" s="52" t="s">
        <v>238</v>
      </c>
      <c r="E150" s="53">
        <v>163</v>
      </c>
      <c r="F150" s="53">
        <v>95</v>
      </c>
      <c r="G150" s="53">
        <v>41</v>
      </c>
      <c r="H150" s="53">
        <v>23</v>
      </c>
      <c r="I150" s="53">
        <v>4</v>
      </c>
      <c r="J150" s="55" t="s">
        <v>61</v>
      </c>
      <c r="K150" s="55" t="s">
        <v>61</v>
      </c>
      <c r="L150" s="55" t="s">
        <v>61</v>
      </c>
      <c r="M150" s="55" t="s">
        <v>61</v>
      </c>
      <c r="N150" s="53">
        <v>70</v>
      </c>
      <c r="O150" s="53">
        <v>93</v>
      </c>
      <c r="P150" s="53">
        <v>475</v>
      </c>
      <c r="Q150" s="53">
        <v>597071</v>
      </c>
      <c r="R150" s="53">
        <v>3707</v>
      </c>
      <c r="S150" s="53">
        <v>128505</v>
      </c>
      <c r="T150" s="53">
        <v>12787</v>
      </c>
      <c r="U150" s="53">
        <v>3663.01226993865</v>
      </c>
      <c r="V150" s="53">
        <v>1256.9915789473685</v>
      </c>
      <c r="W150" s="53">
        <v>46.69359505748025</v>
      </c>
      <c r="X150" s="61">
        <v>5592</v>
      </c>
    </row>
    <row r="151" spans="1:24" ht="12" customHeight="1">
      <c r="A151" s="62">
        <v>5599</v>
      </c>
      <c r="B151" s="52"/>
      <c r="C151" s="52"/>
      <c r="D151" s="52" t="s">
        <v>239</v>
      </c>
      <c r="E151" s="53">
        <v>43</v>
      </c>
      <c r="F151" s="53">
        <v>21</v>
      </c>
      <c r="G151" s="53">
        <v>8</v>
      </c>
      <c r="H151" s="53">
        <v>10</v>
      </c>
      <c r="I151" s="53">
        <v>3</v>
      </c>
      <c r="J151" s="53">
        <v>1</v>
      </c>
      <c r="K151" s="55" t="s">
        <v>61</v>
      </c>
      <c r="L151" s="55" t="s">
        <v>61</v>
      </c>
      <c r="M151" s="55" t="s">
        <v>61</v>
      </c>
      <c r="N151" s="53">
        <v>25</v>
      </c>
      <c r="O151" s="53">
        <v>18</v>
      </c>
      <c r="P151" s="53">
        <v>191</v>
      </c>
      <c r="Q151" s="53">
        <v>343313</v>
      </c>
      <c r="R151" s="53">
        <v>3185</v>
      </c>
      <c r="S151" s="53">
        <v>60483</v>
      </c>
      <c r="T151" s="53">
        <v>7222</v>
      </c>
      <c r="U151" s="53">
        <v>7984.023255813953</v>
      </c>
      <c r="V151" s="53">
        <v>1797.4502617801047</v>
      </c>
      <c r="W151" s="53">
        <v>47.53710883411797</v>
      </c>
      <c r="X151" s="61">
        <v>5599</v>
      </c>
    </row>
    <row r="152" spans="1:24" ht="12" customHeight="1">
      <c r="A152" s="62"/>
      <c r="B152" s="52"/>
      <c r="C152" s="52"/>
      <c r="D152" s="52" t="s">
        <v>240</v>
      </c>
      <c r="E152" s="53" t="s">
        <v>173</v>
      </c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 t="s">
        <v>173</v>
      </c>
      <c r="V152" s="53" t="s">
        <v>173</v>
      </c>
      <c r="W152" s="53" t="s">
        <v>173</v>
      </c>
      <c r="X152" s="61"/>
    </row>
    <row r="153" spans="1:24" ht="12" customHeight="1">
      <c r="A153" s="60">
        <v>56</v>
      </c>
      <c r="B153" s="58" t="s">
        <v>241</v>
      </c>
      <c r="C153" s="58"/>
      <c r="D153" s="58"/>
      <c r="E153" s="53">
        <v>6003</v>
      </c>
      <c r="F153" s="53">
        <v>3377</v>
      </c>
      <c r="G153" s="53">
        <v>1262</v>
      </c>
      <c r="H153" s="53">
        <v>702</v>
      </c>
      <c r="I153" s="53">
        <v>400</v>
      </c>
      <c r="J153" s="53">
        <v>143</v>
      </c>
      <c r="K153" s="53">
        <v>98</v>
      </c>
      <c r="L153" s="53">
        <v>19</v>
      </c>
      <c r="M153" s="53">
        <v>2</v>
      </c>
      <c r="N153" s="53">
        <v>1571</v>
      </c>
      <c r="O153" s="53">
        <v>4432</v>
      </c>
      <c r="P153" s="53">
        <v>27892</v>
      </c>
      <c r="Q153" s="53">
        <v>38159519</v>
      </c>
      <c r="R153" s="53">
        <v>441411</v>
      </c>
      <c r="S153" s="53">
        <v>1755164</v>
      </c>
      <c r="T153" s="53">
        <v>424812</v>
      </c>
      <c r="U153" s="53">
        <v>6356.741462602033</v>
      </c>
      <c r="V153" s="53">
        <v>1368.116986949663</v>
      </c>
      <c r="W153" s="53">
        <v>89.82683869570539</v>
      </c>
      <c r="X153" s="61">
        <v>56</v>
      </c>
    </row>
    <row r="154" spans="1:24" ht="12" customHeight="1">
      <c r="A154" s="60">
        <v>561</v>
      </c>
      <c r="B154" s="58"/>
      <c r="C154" s="58" t="s">
        <v>242</v>
      </c>
      <c r="D154" s="58"/>
      <c r="E154" s="53">
        <v>872</v>
      </c>
      <c r="F154" s="53">
        <v>341</v>
      </c>
      <c r="G154" s="53">
        <v>185</v>
      </c>
      <c r="H154" s="53">
        <v>99</v>
      </c>
      <c r="I154" s="53">
        <v>97</v>
      </c>
      <c r="J154" s="53">
        <v>72</v>
      </c>
      <c r="K154" s="53">
        <v>59</v>
      </c>
      <c r="L154" s="53">
        <v>17</v>
      </c>
      <c r="M154" s="53">
        <v>2</v>
      </c>
      <c r="N154" s="53">
        <v>333</v>
      </c>
      <c r="O154" s="53">
        <v>539</v>
      </c>
      <c r="P154" s="53">
        <v>8414</v>
      </c>
      <c r="Q154" s="53">
        <v>17674160</v>
      </c>
      <c r="R154" s="53">
        <v>188128</v>
      </c>
      <c r="S154" s="53">
        <v>713745</v>
      </c>
      <c r="T154" s="53">
        <v>184703</v>
      </c>
      <c r="U154" s="53">
        <v>20268.532110091743</v>
      </c>
      <c r="V154" s="53">
        <v>2100.565723793677</v>
      </c>
      <c r="W154" s="53">
        <v>95.68962063420734</v>
      </c>
      <c r="X154" s="61">
        <v>561</v>
      </c>
    </row>
    <row r="155" spans="1:24" ht="12" customHeight="1">
      <c r="A155" s="62">
        <v>5611</v>
      </c>
      <c r="B155" s="52"/>
      <c r="C155" s="52"/>
      <c r="D155" s="52" t="s">
        <v>242</v>
      </c>
      <c r="E155" s="53">
        <v>872</v>
      </c>
      <c r="F155" s="53">
        <v>341</v>
      </c>
      <c r="G155" s="53">
        <v>185</v>
      </c>
      <c r="H155" s="53">
        <v>99</v>
      </c>
      <c r="I155" s="53">
        <v>97</v>
      </c>
      <c r="J155" s="53">
        <v>72</v>
      </c>
      <c r="K155" s="53">
        <v>59</v>
      </c>
      <c r="L155" s="53">
        <v>17</v>
      </c>
      <c r="M155" s="53">
        <v>2</v>
      </c>
      <c r="N155" s="53">
        <v>333</v>
      </c>
      <c r="O155" s="53">
        <v>539</v>
      </c>
      <c r="P155" s="53">
        <v>8414</v>
      </c>
      <c r="Q155" s="53">
        <v>17674160</v>
      </c>
      <c r="R155" s="53">
        <v>188128</v>
      </c>
      <c r="S155" s="53">
        <v>713745</v>
      </c>
      <c r="T155" s="53">
        <v>184703</v>
      </c>
      <c r="U155" s="53">
        <v>20268.532110091743</v>
      </c>
      <c r="V155" s="53">
        <v>2100.565723793677</v>
      </c>
      <c r="W155" s="53">
        <v>95.68962063420734</v>
      </c>
      <c r="X155" s="61">
        <v>5611</v>
      </c>
    </row>
    <row r="156" spans="1:24" ht="12" customHeight="1">
      <c r="A156" s="60">
        <v>562</v>
      </c>
      <c r="B156" s="58"/>
      <c r="C156" s="58" t="s">
        <v>243</v>
      </c>
      <c r="D156" s="58"/>
      <c r="E156" s="53">
        <v>1035</v>
      </c>
      <c r="F156" s="53">
        <v>657</v>
      </c>
      <c r="G156" s="53">
        <v>283</v>
      </c>
      <c r="H156" s="53">
        <v>81</v>
      </c>
      <c r="I156" s="53">
        <v>10</v>
      </c>
      <c r="J156" s="53">
        <v>3</v>
      </c>
      <c r="K156" s="53">
        <v>1</v>
      </c>
      <c r="L156" s="55" t="s">
        <v>61</v>
      </c>
      <c r="M156" s="55" t="s">
        <v>61</v>
      </c>
      <c r="N156" s="53">
        <v>207</v>
      </c>
      <c r="O156" s="53">
        <v>828</v>
      </c>
      <c r="P156" s="53">
        <v>2765</v>
      </c>
      <c r="Q156" s="53">
        <v>5268460</v>
      </c>
      <c r="R156" s="53">
        <v>78863</v>
      </c>
      <c r="S156" s="53">
        <v>371896</v>
      </c>
      <c r="T156" s="53">
        <v>54357</v>
      </c>
      <c r="U156" s="53">
        <v>5090.299516908212</v>
      </c>
      <c r="V156" s="53">
        <v>1905.4104882459312</v>
      </c>
      <c r="W156" s="53">
        <v>96.92330334639513</v>
      </c>
      <c r="X156" s="61">
        <v>562</v>
      </c>
    </row>
    <row r="157" spans="1:24" ht="12" customHeight="1">
      <c r="A157" s="62">
        <v>5621</v>
      </c>
      <c r="B157" s="52"/>
      <c r="C157" s="52"/>
      <c r="D157" s="52" t="s">
        <v>243</v>
      </c>
      <c r="E157" s="53">
        <v>1035</v>
      </c>
      <c r="F157" s="53">
        <v>657</v>
      </c>
      <c r="G157" s="53">
        <v>283</v>
      </c>
      <c r="H157" s="53">
        <v>81</v>
      </c>
      <c r="I157" s="53">
        <v>10</v>
      </c>
      <c r="J157" s="53">
        <v>3</v>
      </c>
      <c r="K157" s="53">
        <v>1</v>
      </c>
      <c r="L157" s="55" t="s">
        <v>61</v>
      </c>
      <c r="M157" s="55" t="s">
        <v>61</v>
      </c>
      <c r="N157" s="53">
        <v>207</v>
      </c>
      <c r="O157" s="53">
        <v>828</v>
      </c>
      <c r="P157" s="53">
        <v>2765</v>
      </c>
      <c r="Q157" s="53">
        <v>5268460</v>
      </c>
      <c r="R157" s="53">
        <v>78863</v>
      </c>
      <c r="S157" s="53">
        <v>371896</v>
      </c>
      <c r="T157" s="53">
        <v>54357</v>
      </c>
      <c r="U157" s="53">
        <v>5090.299516908212</v>
      </c>
      <c r="V157" s="53">
        <v>1905.4104882459312</v>
      </c>
      <c r="W157" s="53">
        <v>96.92330334639513</v>
      </c>
      <c r="X157" s="61">
        <v>5621</v>
      </c>
    </row>
    <row r="158" spans="1:24" ht="12" customHeight="1">
      <c r="A158" s="60">
        <v>563</v>
      </c>
      <c r="B158" s="58"/>
      <c r="C158" s="58" t="s">
        <v>244</v>
      </c>
      <c r="D158" s="58"/>
      <c r="E158" s="53">
        <v>224</v>
      </c>
      <c r="F158" s="53">
        <v>116</v>
      </c>
      <c r="G158" s="53">
        <v>65</v>
      </c>
      <c r="H158" s="53">
        <v>32</v>
      </c>
      <c r="I158" s="53">
        <v>7</v>
      </c>
      <c r="J158" s="53">
        <v>2</v>
      </c>
      <c r="K158" s="53">
        <v>2</v>
      </c>
      <c r="L158" s="55" t="s">
        <v>61</v>
      </c>
      <c r="M158" s="55" t="s">
        <v>61</v>
      </c>
      <c r="N158" s="53">
        <v>53</v>
      </c>
      <c r="O158" s="53">
        <v>171</v>
      </c>
      <c r="P158" s="53">
        <v>817</v>
      </c>
      <c r="Q158" s="53">
        <v>1094472</v>
      </c>
      <c r="R158" s="53">
        <v>5584</v>
      </c>
      <c r="S158" s="53">
        <v>34076</v>
      </c>
      <c r="T158" s="53">
        <v>10753</v>
      </c>
      <c r="U158" s="53">
        <v>4886.035714285715</v>
      </c>
      <c r="V158" s="53">
        <v>1339.623011015912</v>
      </c>
      <c r="W158" s="53">
        <v>101.78294429461546</v>
      </c>
      <c r="X158" s="61">
        <v>563</v>
      </c>
    </row>
    <row r="159" spans="1:24" ht="12" customHeight="1">
      <c r="A159" s="62">
        <v>5631</v>
      </c>
      <c r="B159" s="52"/>
      <c r="C159" s="52"/>
      <c r="D159" s="52" t="s">
        <v>245</v>
      </c>
      <c r="E159" s="53">
        <v>191</v>
      </c>
      <c r="F159" s="53">
        <v>97</v>
      </c>
      <c r="G159" s="53">
        <v>55</v>
      </c>
      <c r="H159" s="53">
        <v>28</v>
      </c>
      <c r="I159" s="53">
        <v>7</v>
      </c>
      <c r="J159" s="53">
        <v>2</v>
      </c>
      <c r="K159" s="53">
        <v>2</v>
      </c>
      <c r="L159" s="55" t="s">
        <v>61</v>
      </c>
      <c r="M159" s="55" t="s">
        <v>61</v>
      </c>
      <c r="N159" s="53">
        <v>46</v>
      </c>
      <c r="O159" s="53">
        <v>145</v>
      </c>
      <c r="P159" s="53">
        <v>727</v>
      </c>
      <c r="Q159" s="53">
        <v>1032380</v>
      </c>
      <c r="R159" s="53">
        <v>5061</v>
      </c>
      <c r="S159" s="53">
        <v>31694</v>
      </c>
      <c r="T159" s="53">
        <v>9729</v>
      </c>
      <c r="U159" s="53">
        <v>5405.130890052356</v>
      </c>
      <c r="V159" s="53">
        <v>1420.0550206327373</v>
      </c>
      <c r="W159" s="53">
        <v>106.11368074827834</v>
      </c>
      <c r="X159" s="61">
        <v>5631</v>
      </c>
    </row>
    <row r="160" spans="1:24" ht="12" customHeight="1">
      <c r="A160" s="62">
        <v>5632</v>
      </c>
      <c r="B160" s="52"/>
      <c r="C160" s="52"/>
      <c r="D160" s="52" t="s">
        <v>246</v>
      </c>
      <c r="E160" s="53">
        <v>33</v>
      </c>
      <c r="F160" s="53">
        <v>19</v>
      </c>
      <c r="G160" s="53">
        <v>10</v>
      </c>
      <c r="H160" s="53">
        <v>4</v>
      </c>
      <c r="I160" s="55" t="s">
        <v>61</v>
      </c>
      <c r="J160" s="55" t="s">
        <v>61</v>
      </c>
      <c r="K160" s="55" t="s">
        <v>61</v>
      </c>
      <c r="L160" s="55" t="s">
        <v>61</v>
      </c>
      <c r="M160" s="55" t="s">
        <v>61</v>
      </c>
      <c r="N160" s="53">
        <v>7</v>
      </c>
      <c r="O160" s="53">
        <v>26</v>
      </c>
      <c r="P160" s="53">
        <v>90</v>
      </c>
      <c r="Q160" s="53">
        <v>62092</v>
      </c>
      <c r="R160" s="53">
        <v>523</v>
      </c>
      <c r="S160" s="53">
        <v>2382</v>
      </c>
      <c r="T160" s="53">
        <v>1024</v>
      </c>
      <c r="U160" s="53">
        <v>1881.5757575757575</v>
      </c>
      <c r="V160" s="53">
        <v>689.9111111111112</v>
      </c>
      <c r="W160" s="53">
        <v>60.63671875</v>
      </c>
      <c r="X160" s="61">
        <v>5632</v>
      </c>
    </row>
    <row r="161" spans="1:24" ht="12" customHeight="1">
      <c r="A161" s="60">
        <v>564</v>
      </c>
      <c r="B161" s="58"/>
      <c r="C161" s="58" t="s">
        <v>247</v>
      </c>
      <c r="D161" s="58"/>
      <c r="E161" s="53">
        <v>293</v>
      </c>
      <c r="F161" s="53">
        <v>195</v>
      </c>
      <c r="G161" s="53">
        <v>68</v>
      </c>
      <c r="H161" s="53">
        <v>26</v>
      </c>
      <c r="I161" s="53">
        <v>3</v>
      </c>
      <c r="J161" s="53">
        <v>1</v>
      </c>
      <c r="K161" s="55" t="s">
        <v>61</v>
      </c>
      <c r="L161" s="55" t="s">
        <v>61</v>
      </c>
      <c r="M161" s="55" t="s">
        <v>61</v>
      </c>
      <c r="N161" s="53">
        <v>48</v>
      </c>
      <c r="O161" s="53">
        <v>245</v>
      </c>
      <c r="P161" s="53">
        <v>787</v>
      </c>
      <c r="Q161" s="53">
        <v>838355</v>
      </c>
      <c r="R161" s="53">
        <v>328</v>
      </c>
      <c r="S161" s="53">
        <v>9769</v>
      </c>
      <c r="T161" s="53">
        <v>9475</v>
      </c>
      <c r="U161" s="53">
        <v>2861.279863481229</v>
      </c>
      <c r="V161" s="53">
        <v>1065.254129606099</v>
      </c>
      <c r="W161" s="53">
        <v>88.48073878627969</v>
      </c>
      <c r="X161" s="61">
        <v>564</v>
      </c>
    </row>
    <row r="162" spans="1:24" ht="12" customHeight="1">
      <c r="A162" s="62">
        <v>5641</v>
      </c>
      <c r="B162" s="52"/>
      <c r="C162" s="52"/>
      <c r="D162" s="52" t="s">
        <v>247</v>
      </c>
      <c r="E162" s="53">
        <v>293</v>
      </c>
      <c r="F162" s="53">
        <v>195</v>
      </c>
      <c r="G162" s="53">
        <v>68</v>
      </c>
      <c r="H162" s="53">
        <v>26</v>
      </c>
      <c r="I162" s="53">
        <v>3</v>
      </c>
      <c r="J162" s="53">
        <v>1</v>
      </c>
      <c r="K162" s="55" t="s">
        <v>61</v>
      </c>
      <c r="L162" s="55" t="s">
        <v>61</v>
      </c>
      <c r="M162" s="55" t="s">
        <v>61</v>
      </c>
      <c r="N162" s="53">
        <v>48</v>
      </c>
      <c r="O162" s="53">
        <v>245</v>
      </c>
      <c r="P162" s="53">
        <v>787</v>
      </c>
      <c r="Q162" s="53">
        <v>838355</v>
      </c>
      <c r="R162" s="53">
        <v>328</v>
      </c>
      <c r="S162" s="53">
        <v>9769</v>
      </c>
      <c r="T162" s="53">
        <v>9475</v>
      </c>
      <c r="U162" s="53">
        <v>2861.279863481229</v>
      </c>
      <c r="V162" s="53">
        <v>1065.254129606099</v>
      </c>
      <c r="W162" s="53">
        <v>88.48073878627969</v>
      </c>
      <c r="X162" s="61">
        <v>5641</v>
      </c>
    </row>
    <row r="163" spans="1:24" ht="12" customHeight="1">
      <c r="A163" s="60">
        <v>565</v>
      </c>
      <c r="B163" s="58"/>
      <c r="C163" s="58" t="s">
        <v>248</v>
      </c>
      <c r="D163" s="58"/>
      <c r="E163" s="53">
        <v>67</v>
      </c>
      <c r="F163" s="53">
        <v>43</v>
      </c>
      <c r="G163" s="53">
        <v>15</v>
      </c>
      <c r="H163" s="53">
        <v>9</v>
      </c>
      <c r="I163" s="55" t="s">
        <v>61</v>
      </c>
      <c r="J163" s="55" t="s">
        <v>61</v>
      </c>
      <c r="K163" s="55" t="s">
        <v>61</v>
      </c>
      <c r="L163" s="55" t="s">
        <v>61</v>
      </c>
      <c r="M163" s="55" t="s">
        <v>61</v>
      </c>
      <c r="N163" s="53">
        <v>23</v>
      </c>
      <c r="O163" s="53">
        <v>44</v>
      </c>
      <c r="P163" s="53">
        <v>170</v>
      </c>
      <c r="Q163" s="53">
        <v>188547</v>
      </c>
      <c r="R163" s="53">
        <v>1690</v>
      </c>
      <c r="S163" s="53">
        <v>16269</v>
      </c>
      <c r="T163" s="53">
        <v>3471</v>
      </c>
      <c r="U163" s="53">
        <v>2814.134328358209</v>
      </c>
      <c r="V163" s="53">
        <v>1109.1</v>
      </c>
      <c r="W163" s="53">
        <v>54.32065687121867</v>
      </c>
      <c r="X163" s="61">
        <v>565</v>
      </c>
    </row>
    <row r="164" spans="1:24" ht="12" customHeight="1">
      <c r="A164" s="62">
        <v>5651</v>
      </c>
      <c r="B164" s="52"/>
      <c r="C164" s="52"/>
      <c r="D164" s="52" t="s">
        <v>248</v>
      </c>
      <c r="E164" s="53">
        <v>67</v>
      </c>
      <c r="F164" s="53">
        <v>43</v>
      </c>
      <c r="G164" s="53">
        <v>15</v>
      </c>
      <c r="H164" s="53">
        <v>9</v>
      </c>
      <c r="I164" s="55" t="s">
        <v>61</v>
      </c>
      <c r="J164" s="55" t="s">
        <v>61</v>
      </c>
      <c r="K164" s="55" t="s">
        <v>61</v>
      </c>
      <c r="L164" s="55" t="s">
        <v>61</v>
      </c>
      <c r="M164" s="55" t="s">
        <v>61</v>
      </c>
      <c r="N164" s="53">
        <v>23</v>
      </c>
      <c r="O164" s="53">
        <v>44</v>
      </c>
      <c r="P164" s="53">
        <v>170</v>
      </c>
      <c r="Q164" s="53">
        <v>188547</v>
      </c>
      <c r="R164" s="53">
        <v>1690</v>
      </c>
      <c r="S164" s="53">
        <v>16269</v>
      </c>
      <c r="T164" s="53">
        <v>3471</v>
      </c>
      <c r="U164" s="53">
        <v>2814.134328358209</v>
      </c>
      <c r="V164" s="53">
        <v>1109.1</v>
      </c>
      <c r="W164" s="53">
        <v>54.32065687121867</v>
      </c>
      <c r="X164" s="61">
        <v>5651</v>
      </c>
    </row>
    <row r="165" spans="1:24" ht="12" customHeight="1">
      <c r="A165" s="60">
        <v>566</v>
      </c>
      <c r="B165" s="58"/>
      <c r="C165" s="58" t="s">
        <v>249</v>
      </c>
      <c r="D165" s="58"/>
      <c r="E165" s="53">
        <v>323</v>
      </c>
      <c r="F165" s="53">
        <v>188</v>
      </c>
      <c r="G165" s="53">
        <v>93</v>
      </c>
      <c r="H165" s="53">
        <v>35</v>
      </c>
      <c r="I165" s="53">
        <v>5</v>
      </c>
      <c r="J165" s="53">
        <v>1</v>
      </c>
      <c r="K165" s="53">
        <v>1</v>
      </c>
      <c r="L165" s="55" t="s">
        <v>61</v>
      </c>
      <c r="M165" s="55" t="s">
        <v>61</v>
      </c>
      <c r="N165" s="53">
        <v>39</v>
      </c>
      <c r="O165" s="53">
        <v>284</v>
      </c>
      <c r="P165" s="53">
        <v>938</v>
      </c>
      <c r="Q165" s="53">
        <v>1213618</v>
      </c>
      <c r="R165" s="53">
        <v>13504</v>
      </c>
      <c r="S165" s="53">
        <v>50131</v>
      </c>
      <c r="T165" s="53">
        <v>19074</v>
      </c>
      <c r="U165" s="53">
        <v>3757.331269349845</v>
      </c>
      <c r="V165" s="53">
        <v>1293.8358208955224</v>
      </c>
      <c r="W165" s="53">
        <v>63.62682185173534</v>
      </c>
      <c r="X165" s="61">
        <v>566</v>
      </c>
    </row>
    <row r="166" spans="1:24" ht="12" customHeight="1">
      <c r="A166" s="62">
        <v>5661</v>
      </c>
      <c r="B166" s="52"/>
      <c r="C166" s="52"/>
      <c r="D166" s="52" t="s">
        <v>250</v>
      </c>
      <c r="E166" s="53">
        <v>223</v>
      </c>
      <c r="F166" s="53">
        <v>127</v>
      </c>
      <c r="G166" s="53">
        <v>69</v>
      </c>
      <c r="H166" s="53">
        <v>23</v>
      </c>
      <c r="I166" s="53">
        <v>2</v>
      </c>
      <c r="J166" s="53">
        <v>1</v>
      </c>
      <c r="K166" s="53">
        <v>1</v>
      </c>
      <c r="L166" s="55" t="s">
        <v>61</v>
      </c>
      <c r="M166" s="55" t="s">
        <v>61</v>
      </c>
      <c r="N166" s="53">
        <v>26</v>
      </c>
      <c r="O166" s="53">
        <v>197</v>
      </c>
      <c r="P166" s="53">
        <v>649</v>
      </c>
      <c r="Q166" s="53">
        <v>890270</v>
      </c>
      <c r="R166" s="53">
        <v>9094</v>
      </c>
      <c r="S166" s="53">
        <v>33721</v>
      </c>
      <c r="T166" s="53">
        <v>13511</v>
      </c>
      <c r="U166" s="53">
        <v>3992.2421524663678</v>
      </c>
      <c r="V166" s="53">
        <v>1371.7565485362095</v>
      </c>
      <c r="W166" s="53">
        <v>65.8922359558878</v>
      </c>
      <c r="X166" s="61">
        <v>5661</v>
      </c>
    </row>
    <row r="167" spans="1:24" ht="12" customHeight="1">
      <c r="A167" s="62">
        <v>5662</v>
      </c>
      <c r="B167" s="52"/>
      <c r="C167" s="52"/>
      <c r="D167" s="52" t="s">
        <v>251</v>
      </c>
      <c r="E167" s="53">
        <v>100</v>
      </c>
      <c r="F167" s="53">
        <v>61</v>
      </c>
      <c r="G167" s="53">
        <v>24</v>
      </c>
      <c r="H167" s="53">
        <v>12</v>
      </c>
      <c r="I167" s="53">
        <v>3</v>
      </c>
      <c r="J167" s="55" t="s">
        <v>61</v>
      </c>
      <c r="K167" s="55" t="s">
        <v>61</v>
      </c>
      <c r="L167" s="55" t="s">
        <v>61</v>
      </c>
      <c r="M167" s="55" t="s">
        <v>61</v>
      </c>
      <c r="N167" s="53">
        <v>13</v>
      </c>
      <c r="O167" s="53">
        <v>87</v>
      </c>
      <c r="P167" s="53">
        <v>289</v>
      </c>
      <c r="Q167" s="53">
        <v>323348</v>
      </c>
      <c r="R167" s="53">
        <v>4410</v>
      </c>
      <c r="S167" s="53">
        <v>16410</v>
      </c>
      <c r="T167" s="53">
        <v>5563</v>
      </c>
      <c r="U167" s="53">
        <v>3233.48</v>
      </c>
      <c r="V167" s="53">
        <v>1118.8512110726645</v>
      </c>
      <c r="W167" s="53">
        <v>58.12475283120618</v>
      </c>
      <c r="X167" s="61">
        <v>5662</v>
      </c>
    </row>
    <row r="168" spans="1:24" ht="12" customHeight="1">
      <c r="A168" s="60">
        <v>567</v>
      </c>
      <c r="B168" s="58"/>
      <c r="C168" s="58" t="s">
        <v>252</v>
      </c>
      <c r="D168" s="58"/>
      <c r="E168" s="53">
        <v>956</v>
      </c>
      <c r="F168" s="53">
        <v>592</v>
      </c>
      <c r="G168" s="53">
        <v>181</v>
      </c>
      <c r="H168" s="53">
        <v>127</v>
      </c>
      <c r="I168" s="53">
        <v>41</v>
      </c>
      <c r="J168" s="53">
        <v>9</v>
      </c>
      <c r="K168" s="53">
        <v>6</v>
      </c>
      <c r="L168" s="55" t="s">
        <v>61</v>
      </c>
      <c r="M168" s="55" t="s">
        <v>61</v>
      </c>
      <c r="N168" s="53">
        <v>236</v>
      </c>
      <c r="O168" s="53">
        <v>720</v>
      </c>
      <c r="P168" s="53">
        <v>3233</v>
      </c>
      <c r="Q168" s="53">
        <v>1931002</v>
      </c>
      <c r="R168" s="53">
        <v>29587</v>
      </c>
      <c r="S168" s="53">
        <v>83659</v>
      </c>
      <c r="T168" s="53">
        <v>32050</v>
      </c>
      <c r="U168" s="53">
        <v>2019.876569037657</v>
      </c>
      <c r="V168" s="53">
        <v>597.2786885245902</v>
      </c>
      <c r="W168" s="53">
        <v>60.249672386895476</v>
      </c>
      <c r="X168" s="61">
        <v>567</v>
      </c>
    </row>
    <row r="169" spans="1:24" ht="12" customHeight="1">
      <c r="A169" s="62">
        <v>5671</v>
      </c>
      <c r="B169" s="52"/>
      <c r="C169" s="52"/>
      <c r="D169" s="52" t="s">
        <v>253</v>
      </c>
      <c r="E169" s="53">
        <v>408</v>
      </c>
      <c r="F169" s="53">
        <v>212</v>
      </c>
      <c r="G169" s="53">
        <v>107</v>
      </c>
      <c r="H169" s="53">
        <v>63</v>
      </c>
      <c r="I169" s="53">
        <v>18</v>
      </c>
      <c r="J169" s="53">
        <v>4</v>
      </c>
      <c r="K169" s="53">
        <v>4</v>
      </c>
      <c r="L169" s="55" t="s">
        <v>61</v>
      </c>
      <c r="M169" s="55" t="s">
        <v>61</v>
      </c>
      <c r="N169" s="53">
        <v>95</v>
      </c>
      <c r="O169" s="53">
        <v>313</v>
      </c>
      <c r="P169" s="53">
        <v>1578</v>
      </c>
      <c r="Q169" s="53">
        <v>910665</v>
      </c>
      <c r="R169" s="53">
        <v>12729</v>
      </c>
      <c r="S169" s="53">
        <v>36968</v>
      </c>
      <c r="T169" s="53">
        <v>13816</v>
      </c>
      <c r="U169" s="53">
        <v>2232.0220588235293</v>
      </c>
      <c r="V169" s="53">
        <v>577.1007604562737</v>
      </c>
      <c r="W169" s="53">
        <v>65.91379559930516</v>
      </c>
      <c r="X169" s="61">
        <v>5671</v>
      </c>
    </row>
    <row r="170" spans="1:24" ht="12" customHeight="1">
      <c r="A170" s="62">
        <v>5672</v>
      </c>
      <c r="B170" s="52"/>
      <c r="C170" s="52"/>
      <c r="D170" s="52" t="s">
        <v>254</v>
      </c>
      <c r="E170" s="53">
        <v>362</v>
      </c>
      <c r="F170" s="53">
        <v>306</v>
      </c>
      <c r="G170" s="53">
        <v>34</v>
      </c>
      <c r="H170" s="53">
        <v>19</v>
      </c>
      <c r="I170" s="53">
        <v>3</v>
      </c>
      <c r="J170" s="55" t="s">
        <v>61</v>
      </c>
      <c r="K170" s="55" t="s">
        <v>61</v>
      </c>
      <c r="L170" s="55" t="s">
        <v>61</v>
      </c>
      <c r="M170" s="55" t="s">
        <v>61</v>
      </c>
      <c r="N170" s="53">
        <v>64</v>
      </c>
      <c r="O170" s="53">
        <v>298</v>
      </c>
      <c r="P170" s="53">
        <v>671</v>
      </c>
      <c r="Q170" s="53">
        <v>563027</v>
      </c>
      <c r="R170" s="53">
        <v>13232</v>
      </c>
      <c r="S170" s="53">
        <v>33933</v>
      </c>
      <c r="T170" s="53">
        <v>11770</v>
      </c>
      <c r="U170" s="53">
        <v>1555.3232044198894</v>
      </c>
      <c r="V170" s="53">
        <v>839.086438152012</v>
      </c>
      <c r="W170" s="53">
        <v>47.835768903993205</v>
      </c>
      <c r="X170" s="61">
        <v>5672</v>
      </c>
    </row>
    <row r="171" spans="1:24" ht="12" customHeight="1">
      <c r="A171" s="62">
        <v>5673</v>
      </c>
      <c r="B171" s="52"/>
      <c r="C171" s="52"/>
      <c r="D171" s="52" t="s">
        <v>255</v>
      </c>
      <c r="E171" s="53">
        <v>134</v>
      </c>
      <c r="F171" s="53">
        <v>32</v>
      </c>
      <c r="G171" s="53">
        <v>34</v>
      </c>
      <c r="H171" s="53">
        <v>42</v>
      </c>
      <c r="I171" s="53">
        <v>19</v>
      </c>
      <c r="J171" s="53">
        <v>5</v>
      </c>
      <c r="K171" s="53">
        <v>2</v>
      </c>
      <c r="L171" s="55" t="s">
        <v>61</v>
      </c>
      <c r="M171" s="55" t="s">
        <v>61</v>
      </c>
      <c r="N171" s="53">
        <v>60</v>
      </c>
      <c r="O171" s="53">
        <v>74</v>
      </c>
      <c r="P171" s="53">
        <v>874</v>
      </c>
      <c r="Q171" s="53">
        <v>384364</v>
      </c>
      <c r="R171" s="53">
        <v>3306</v>
      </c>
      <c r="S171" s="53">
        <v>8298</v>
      </c>
      <c r="T171" s="53">
        <v>4890</v>
      </c>
      <c r="U171" s="53">
        <v>2868.3880597014927</v>
      </c>
      <c r="V171" s="53">
        <v>439.7757437070938</v>
      </c>
      <c r="W171" s="53">
        <v>78.60204498977505</v>
      </c>
      <c r="X171" s="61">
        <v>5673</v>
      </c>
    </row>
    <row r="172" spans="1:24" ht="12" customHeight="1">
      <c r="A172" s="62">
        <v>5674</v>
      </c>
      <c r="B172" s="52"/>
      <c r="C172" s="52"/>
      <c r="D172" s="52" t="s">
        <v>256</v>
      </c>
      <c r="E172" s="53">
        <v>52</v>
      </c>
      <c r="F172" s="53">
        <v>42</v>
      </c>
      <c r="G172" s="53">
        <v>6</v>
      </c>
      <c r="H172" s="53">
        <v>3</v>
      </c>
      <c r="I172" s="53">
        <v>1</v>
      </c>
      <c r="J172" s="55" t="s">
        <v>61</v>
      </c>
      <c r="K172" s="55" t="s">
        <v>61</v>
      </c>
      <c r="L172" s="55" t="s">
        <v>61</v>
      </c>
      <c r="M172" s="55" t="s">
        <v>61</v>
      </c>
      <c r="N172" s="53">
        <v>17</v>
      </c>
      <c r="O172" s="53">
        <v>35</v>
      </c>
      <c r="P172" s="53">
        <v>110</v>
      </c>
      <c r="Q172" s="53">
        <v>72946</v>
      </c>
      <c r="R172" s="53">
        <v>320</v>
      </c>
      <c r="S172" s="53">
        <v>4460</v>
      </c>
      <c r="T172" s="53">
        <v>1574</v>
      </c>
      <c r="U172" s="53">
        <v>1402.8076923076924</v>
      </c>
      <c r="V172" s="53">
        <v>663.1454545454545</v>
      </c>
      <c r="W172" s="53">
        <v>46.34434561626429</v>
      </c>
      <c r="X172" s="61">
        <v>5674</v>
      </c>
    </row>
    <row r="173" spans="1:24" ht="12" customHeight="1">
      <c r="A173" s="60">
        <v>568</v>
      </c>
      <c r="B173" s="58"/>
      <c r="C173" s="58" t="s">
        <v>257</v>
      </c>
      <c r="D173" s="58"/>
      <c r="E173" s="53">
        <v>247</v>
      </c>
      <c r="F173" s="53">
        <v>180</v>
      </c>
      <c r="G173" s="53">
        <v>56</v>
      </c>
      <c r="H173" s="53">
        <v>11</v>
      </c>
      <c r="I173" s="55" t="s">
        <v>61</v>
      </c>
      <c r="J173" s="55" t="s">
        <v>61</v>
      </c>
      <c r="K173" s="55" t="s">
        <v>61</v>
      </c>
      <c r="L173" s="55" t="s">
        <v>61</v>
      </c>
      <c r="M173" s="55" t="s">
        <v>61</v>
      </c>
      <c r="N173" s="53">
        <v>39</v>
      </c>
      <c r="O173" s="53">
        <v>208</v>
      </c>
      <c r="P173" s="53">
        <v>555</v>
      </c>
      <c r="Q173" s="53">
        <v>757227</v>
      </c>
      <c r="R173" s="53">
        <v>15469</v>
      </c>
      <c r="S173" s="53">
        <v>48886</v>
      </c>
      <c r="T173" s="53">
        <v>8872</v>
      </c>
      <c r="U173" s="53">
        <v>3065.6963562753035</v>
      </c>
      <c r="V173" s="53">
        <v>1364.372972972973</v>
      </c>
      <c r="W173" s="53">
        <v>85.35020288548242</v>
      </c>
      <c r="X173" s="61">
        <v>568</v>
      </c>
    </row>
    <row r="174" spans="1:24" ht="12" customHeight="1">
      <c r="A174" s="62">
        <v>5681</v>
      </c>
      <c r="B174" s="52"/>
      <c r="C174" s="52"/>
      <c r="D174" s="52" t="s">
        <v>257</v>
      </c>
      <c r="E174" s="53">
        <v>247</v>
      </c>
      <c r="F174" s="53">
        <v>180</v>
      </c>
      <c r="G174" s="53">
        <v>56</v>
      </c>
      <c r="H174" s="53">
        <v>11</v>
      </c>
      <c r="I174" s="55" t="s">
        <v>61</v>
      </c>
      <c r="J174" s="55" t="s">
        <v>61</v>
      </c>
      <c r="K174" s="55" t="s">
        <v>61</v>
      </c>
      <c r="L174" s="55" t="s">
        <v>61</v>
      </c>
      <c r="M174" s="55" t="s">
        <v>61</v>
      </c>
      <c r="N174" s="53">
        <v>39</v>
      </c>
      <c r="O174" s="53">
        <v>208</v>
      </c>
      <c r="P174" s="53">
        <v>555</v>
      </c>
      <c r="Q174" s="53">
        <v>757227</v>
      </c>
      <c r="R174" s="53">
        <v>15469</v>
      </c>
      <c r="S174" s="53">
        <v>48886</v>
      </c>
      <c r="T174" s="53">
        <v>8872</v>
      </c>
      <c r="U174" s="53">
        <v>3065.6963562753035</v>
      </c>
      <c r="V174" s="53">
        <v>1364.372972972973</v>
      </c>
      <c r="W174" s="53">
        <v>85.35020288548242</v>
      </c>
      <c r="X174" s="61">
        <v>5681</v>
      </c>
    </row>
    <row r="175" spans="1:24" ht="12" customHeight="1">
      <c r="A175" s="60">
        <v>569</v>
      </c>
      <c r="B175" s="58"/>
      <c r="C175" s="58" t="s">
        <v>258</v>
      </c>
      <c r="D175" s="58"/>
      <c r="E175" s="53">
        <v>1986</v>
      </c>
      <c r="F175" s="53">
        <v>1065</v>
      </c>
      <c r="G175" s="53">
        <v>316</v>
      </c>
      <c r="H175" s="53">
        <v>282</v>
      </c>
      <c r="I175" s="53">
        <v>237</v>
      </c>
      <c r="J175" s="53">
        <v>55</v>
      </c>
      <c r="K175" s="53">
        <v>29</v>
      </c>
      <c r="L175" s="53">
        <v>2</v>
      </c>
      <c r="M175" s="55" t="s">
        <v>61</v>
      </c>
      <c r="N175" s="53">
        <v>593</v>
      </c>
      <c r="O175" s="53">
        <v>1393</v>
      </c>
      <c r="P175" s="53">
        <v>10213</v>
      </c>
      <c r="Q175" s="53">
        <v>9193678</v>
      </c>
      <c r="R175" s="53">
        <v>108258</v>
      </c>
      <c r="S175" s="53">
        <v>426733</v>
      </c>
      <c r="T175" s="53">
        <v>102057</v>
      </c>
      <c r="U175" s="53">
        <v>4629.2437059415915</v>
      </c>
      <c r="V175" s="53">
        <v>900.1936747282875</v>
      </c>
      <c r="W175" s="53">
        <v>90.08375711612139</v>
      </c>
      <c r="X175" s="61">
        <v>569</v>
      </c>
    </row>
    <row r="176" spans="1:24" ht="12" customHeight="1">
      <c r="A176" s="62">
        <v>5691</v>
      </c>
      <c r="B176" s="52"/>
      <c r="C176" s="52"/>
      <c r="D176" s="52" t="s">
        <v>259</v>
      </c>
      <c r="E176" s="53">
        <v>117</v>
      </c>
      <c r="F176" s="53">
        <v>82</v>
      </c>
      <c r="G176" s="53">
        <v>18</v>
      </c>
      <c r="H176" s="53">
        <v>13</v>
      </c>
      <c r="I176" s="53">
        <v>3</v>
      </c>
      <c r="J176" s="55" t="s">
        <v>61</v>
      </c>
      <c r="K176" s="53">
        <v>1</v>
      </c>
      <c r="L176" s="55" t="s">
        <v>61</v>
      </c>
      <c r="M176" s="55" t="s">
        <v>61</v>
      </c>
      <c r="N176" s="53">
        <v>3</v>
      </c>
      <c r="O176" s="53">
        <v>114</v>
      </c>
      <c r="P176" s="53">
        <v>365</v>
      </c>
      <c r="Q176" s="53">
        <v>276199</v>
      </c>
      <c r="R176" s="53">
        <v>2293</v>
      </c>
      <c r="S176" s="53">
        <v>2535</v>
      </c>
      <c r="T176" s="55" t="s">
        <v>61</v>
      </c>
      <c r="U176" s="53">
        <v>2360.675213675214</v>
      </c>
      <c r="V176" s="53">
        <v>756.7095890410959</v>
      </c>
      <c r="W176" s="55" t="s">
        <v>61</v>
      </c>
      <c r="X176" s="61">
        <v>5691</v>
      </c>
    </row>
    <row r="177" spans="1:24" ht="12" customHeight="1">
      <c r="A177" s="62">
        <v>5692</v>
      </c>
      <c r="B177" s="52"/>
      <c r="C177" s="52"/>
      <c r="D177" s="52" t="s">
        <v>260</v>
      </c>
      <c r="E177" s="53">
        <v>718</v>
      </c>
      <c r="F177" s="53">
        <v>158</v>
      </c>
      <c r="G177" s="53">
        <v>155</v>
      </c>
      <c r="H177" s="53">
        <v>198</v>
      </c>
      <c r="I177" s="53">
        <v>157</v>
      </c>
      <c r="J177" s="53">
        <v>36</v>
      </c>
      <c r="K177" s="53">
        <v>13</v>
      </c>
      <c r="L177" s="53">
        <v>1</v>
      </c>
      <c r="M177" s="55" t="s">
        <v>61</v>
      </c>
      <c r="N177" s="53">
        <v>346</v>
      </c>
      <c r="O177" s="53">
        <v>372</v>
      </c>
      <c r="P177" s="53">
        <v>5602</v>
      </c>
      <c r="Q177" s="53">
        <v>3240678</v>
      </c>
      <c r="R177" s="53">
        <v>6598</v>
      </c>
      <c r="S177" s="53">
        <v>70654</v>
      </c>
      <c r="T177" s="53">
        <v>29093</v>
      </c>
      <c r="U177" s="53">
        <v>4513.479108635098</v>
      </c>
      <c r="V177" s="53">
        <v>578.4858978936094</v>
      </c>
      <c r="W177" s="53">
        <v>111.39030007218231</v>
      </c>
      <c r="X177" s="61">
        <v>5692</v>
      </c>
    </row>
    <row r="178" spans="1:24" ht="12" customHeight="1">
      <c r="A178" s="62">
        <v>5693</v>
      </c>
      <c r="B178" s="52"/>
      <c r="C178" s="52"/>
      <c r="D178" s="52" t="s">
        <v>261</v>
      </c>
      <c r="E178" s="53">
        <v>144</v>
      </c>
      <c r="F178" s="53">
        <v>102</v>
      </c>
      <c r="G178" s="53">
        <v>29</v>
      </c>
      <c r="H178" s="53">
        <v>13</v>
      </c>
      <c r="I178" s="55" t="s">
        <v>61</v>
      </c>
      <c r="J178" s="55" t="s">
        <v>61</v>
      </c>
      <c r="K178" s="55" t="s">
        <v>61</v>
      </c>
      <c r="L178" s="55" t="s">
        <v>61</v>
      </c>
      <c r="M178" s="55" t="s">
        <v>61</v>
      </c>
      <c r="N178" s="53">
        <v>65</v>
      </c>
      <c r="O178" s="53">
        <v>79</v>
      </c>
      <c r="P178" s="53">
        <v>340</v>
      </c>
      <c r="Q178" s="53">
        <v>295902</v>
      </c>
      <c r="R178" s="53">
        <v>5160</v>
      </c>
      <c r="S178" s="53">
        <v>56818</v>
      </c>
      <c r="T178" s="53">
        <v>4245</v>
      </c>
      <c r="U178" s="53">
        <v>2054.875</v>
      </c>
      <c r="V178" s="53">
        <v>870.3</v>
      </c>
      <c r="W178" s="53">
        <v>69.7060070671378</v>
      </c>
      <c r="X178" s="61">
        <v>5693</v>
      </c>
    </row>
    <row r="179" spans="1:24" ht="12" customHeight="1">
      <c r="A179" s="62">
        <v>5694</v>
      </c>
      <c r="B179" s="52"/>
      <c r="C179" s="52"/>
      <c r="D179" s="52" t="s">
        <v>262</v>
      </c>
      <c r="E179" s="53">
        <v>64</v>
      </c>
      <c r="F179" s="53">
        <v>51</v>
      </c>
      <c r="G179" s="53">
        <v>10</v>
      </c>
      <c r="H179" s="53">
        <v>3</v>
      </c>
      <c r="I179" s="55" t="s">
        <v>61</v>
      </c>
      <c r="J179" s="55" t="s">
        <v>61</v>
      </c>
      <c r="K179" s="55" t="s">
        <v>61</v>
      </c>
      <c r="L179" s="55" t="s">
        <v>61</v>
      </c>
      <c r="M179" s="55" t="s">
        <v>61</v>
      </c>
      <c r="N179" s="53">
        <v>2</v>
      </c>
      <c r="O179" s="53">
        <v>62</v>
      </c>
      <c r="P179" s="53">
        <v>129</v>
      </c>
      <c r="Q179" s="53">
        <v>36165</v>
      </c>
      <c r="R179" s="53">
        <v>1091</v>
      </c>
      <c r="S179" s="53">
        <v>1618</v>
      </c>
      <c r="T179" s="53">
        <v>1292</v>
      </c>
      <c r="U179" s="53">
        <v>565.078125</v>
      </c>
      <c r="V179" s="53">
        <v>280.3488372093023</v>
      </c>
      <c r="W179" s="53">
        <v>27.991486068111456</v>
      </c>
      <c r="X179" s="61">
        <v>5694</v>
      </c>
    </row>
    <row r="180" spans="1:24" ht="12" customHeight="1">
      <c r="A180" s="62"/>
      <c r="B180" s="52"/>
      <c r="C180" s="52"/>
      <c r="D180" s="52" t="s">
        <v>263</v>
      </c>
      <c r="E180" s="53" t="s">
        <v>173</v>
      </c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 t="s">
        <v>173</v>
      </c>
      <c r="V180" s="53" t="s">
        <v>173</v>
      </c>
      <c r="W180" s="53" t="s">
        <v>173</v>
      </c>
      <c r="X180" s="61"/>
    </row>
    <row r="181" spans="1:24" ht="12" customHeight="1">
      <c r="A181" s="62">
        <v>5695</v>
      </c>
      <c r="B181" s="52"/>
      <c r="C181" s="52"/>
      <c r="D181" s="52" t="s">
        <v>262</v>
      </c>
      <c r="E181" s="53">
        <v>11</v>
      </c>
      <c r="F181" s="53">
        <v>8</v>
      </c>
      <c r="G181" s="55" t="s">
        <v>61</v>
      </c>
      <c r="H181" s="53">
        <v>2</v>
      </c>
      <c r="I181" s="53">
        <v>1</v>
      </c>
      <c r="J181" s="55" t="s">
        <v>61</v>
      </c>
      <c r="K181" s="55" t="s">
        <v>61</v>
      </c>
      <c r="L181" s="55" t="s">
        <v>61</v>
      </c>
      <c r="M181" s="55" t="s">
        <v>61</v>
      </c>
      <c r="N181" s="53">
        <v>4</v>
      </c>
      <c r="O181" s="53">
        <v>7</v>
      </c>
      <c r="P181" s="53">
        <v>36</v>
      </c>
      <c r="Q181" s="53">
        <v>19436</v>
      </c>
      <c r="R181" s="55" t="s">
        <v>61</v>
      </c>
      <c r="S181" s="53">
        <v>1420</v>
      </c>
      <c r="T181" s="53">
        <v>609</v>
      </c>
      <c r="U181" s="53">
        <v>1766.909090909091</v>
      </c>
      <c r="V181" s="53">
        <v>539.8888888888889</v>
      </c>
      <c r="W181" s="53">
        <v>31.914614121510674</v>
      </c>
      <c r="X181" s="61">
        <v>5695</v>
      </c>
    </row>
    <row r="182" spans="1:24" ht="12" customHeight="1">
      <c r="A182" s="62"/>
      <c r="B182" s="52"/>
      <c r="C182" s="52"/>
      <c r="D182" s="52" t="s">
        <v>264</v>
      </c>
      <c r="E182" s="53" t="s">
        <v>173</v>
      </c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 t="s">
        <v>173</v>
      </c>
      <c r="V182" s="53" t="s">
        <v>173</v>
      </c>
      <c r="W182" s="53" t="s">
        <v>173</v>
      </c>
      <c r="X182" s="61"/>
    </row>
    <row r="183" spans="1:24" ht="12" customHeight="1">
      <c r="A183" s="62">
        <v>5699</v>
      </c>
      <c r="B183" s="52"/>
      <c r="C183" s="52"/>
      <c r="D183" s="52" t="s">
        <v>265</v>
      </c>
      <c r="E183" s="53">
        <v>932</v>
      </c>
      <c r="F183" s="53">
        <v>664</v>
      </c>
      <c r="G183" s="53">
        <v>104</v>
      </c>
      <c r="H183" s="53">
        <v>53</v>
      </c>
      <c r="I183" s="53">
        <v>76</v>
      </c>
      <c r="J183" s="53">
        <v>19</v>
      </c>
      <c r="K183" s="53">
        <v>15</v>
      </c>
      <c r="L183" s="53">
        <v>1</v>
      </c>
      <c r="M183" s="55" t="s">
        <v>61</v>
      </c>
      <c r="N183" s="53">
        <v>173</v>
      </c>
      <c r="O183" s="53">
        <v>759</v>
      </c>
      <c r="P183" s="53">
        <v>3741</v>
      </c>
      <c r="Q183" s="53">
        <v>5325298</v>
      </c>
      <c r="R183" s="53">
        <v>93116</v>
      </c>
      <c r="S183" s="53">
        <v>293688</v>
      </c>
      <c r="T183" s="53">
        <v>66818</v>
      </c>
      <c r="U183" s="53">
        <v>5713.839055793991</v>
      </c>
      <c r="V183" s="53">
        <v>1423.4958567228014</v>
      </c>
      <c r="W183" s="53">
        <v>79.69855428178036</v>
      </c>
      <c r="X183" s="61">
        <v>5699</v>
      </c>
    </row>
    <row r="184" spans="1:24" ht="12" customHeight="1">
      <c r="A184" s="60">
        <v>57</v>
      </c>
      <c r="B184" s="58" t="s">
        <v>266</v>
      </c>
      <c r="C184" s="58"/>
      <c r="D184" s="58"/>
      <c r="E184" s="53">
        <v>1009</v>
      </c>
      <c r="F184" s="53">
        <v>546</v>
      </c>
      <c r="G184" s="53">
        <v>179</v>
      </c>
      <c r="H184" s="53">
        <v>124</v>
      </c>
      <c r="I184" s="53">
        <v>115</v>
      </c>
      <c r="J184" s="53">
        <v>32</v>
      </c>
      <c r="K184" s="53">
        <v>12</v>
      </c>
      <c r="L184" s="53">
        <v>1</v>
      </c>
      <c r="M184" s="55" t="s">
        <v>61</v>
      </c>
      <c r="N184" s="53">
        <v>402</v>
      </c>
      <c r="O184" s="53">
        <v>607</v>
      </c>
      <c r="P184" s="53">
        <v>5094</v>
      </c>
      <c r="Q184" s="53">
        <v>14717236</v>
      </c>
      <c r="R184" s="53">
        <v>1741399</v>
      </c>
      <c r="S184" s="53">
        <v>1173248</v>
      </c>
      <c r="T184" s="53">
        <v>34812</v>
      </c>
      <c r="U184" s="53">
        <v>14585.962338949455</v>
      </c>
      <c r="V184" s="53">
        <v>2889.1315272870042</v>
      </c>
      <c r="W184" s="53">
        <v>422.7633000114903</v>
      </c>
      <c r="X184" s="61">
        <v>57</v>
      </c>
    </row>
    <row r="185" spans="1:24" ht="12" customHeight="1">
      <c r="A185" s="60">
        <v>571</v>
      </c>
      <c r="B185" s="58"/>
      <c r="C185" s="58" t="s">
        <v>267</v>
      </c>
      <c r="D185" s="58"/>
      <c r="E185" s="53">
        <v>845</v>
      </c>
      <c r="F185" s="53">
        <v>393</v>
      </c>
      <c r="G185" s="53">
        <v>170</v>
      </c>
      <c r="H185" s="53">
        <v>122</v>
      </c>
      <c r="I185" s="53">
        <v>115</v>
      </c>
      <c r="J185" s="53">
        <v>32</v>
      </c>
      <c r="K185" s="53">
        <v>12</v>
      </c>
      <c r="L185" s="53">
        <v>1</v>
      </c>
      <c r="M185" s="55" t="s">
        <v>61</v>
      </c>
      <c r="N185" s="53">
        <v>391</v>
      </c>
      <c r="O185" s="53">
        <v>454</v>
      </c>
      <c r="P185" s="53">
        <v>4835</v>
      </c>
      <c r="Q185" s="53">
        <v>14591316</v>
      </c>
      <c r="R185" s="53">
        <v>1721198</v>
      </c>
      <c r="S185" s="53">
        <v>1146053</v>
      </c>
      <c r="T185" s="53">
        <v>26546</v>
      </c>
      <c r="U185" s="53">
        <v>17267.829585798816</v>
      </c>
      <c r="V185" s="53">
        <v>3017.8523267838677</v>
      </c>
      <c r="W185" s="53">
        <v>549.6615685979056</v>
      </c>
      <c r="X185" s="61">
        <v>571</v>
      </c>
    </row>
    <row r="186" spans="1:24" ht="12" customHeight="1">
      <c r="A186" s="62">
        <v>5711</v>
      </c>
      <c r="B186" s="52"/>
      <c r="C186" s="52"/>
      <c r="D186" s="52" t="s">
        <v>268</v>
      </c>
      <c r="E186" s="53">
        <v>254</v>
      </c>
      <c r="F186" s="53">
        <v>42</v>
      </c>
      <c r="G186" s="53">
        <v>39</v>
      </c>
      <c r="H186" s="53">
        <v>41</v>
      </c>
      <c r="I186" s="53">
        <v>93</v>
      </c>
      <c r="J186" s="53">
        <v>26</v>
      </c>
      <c r="K186" s="53">
        <v>12</v>
      </c>
      <c r="L186" s="53">
        <v>1</v>
      </c>
      <c r="M186" s="55" t="s">
        <v>61</v>
      </c>
      <c r="N186" s="53">
        <v>198</v>
      </c>
      <c r="O186" s="53">
        <v>56</v>
      </c>
      <c r="P186" s="53">
        <v>2902</v>
      </c>
      <c r="Q186" s="53">
        <v>9940259</v>
      </c>
      <c r="R186" s="53">
        <v>1391825</v>
      </c>
      <c r="S186" s="53">
        <v>523589</v>
      </c>
      <c r="T186" s="55" t="s">
        <v>61</v>
      </c>
      <c r="U186" s="53">
        <v>39134.87795275591</v>
      </c>
      <c r="V186" s="53">
        <v>3425.313232253618</v>
      </c>
      <c r="W186" s="55" t="s">
        <v>61</v>
      </c>
      <c r="X186" s="61">
        <v>5711</v>
      </c>
    </row>
    <row r="187" spans="1:24" ht="12" customHeight="1">
      <c r="A187" s="62">
        <v>5712</v>
      </c>
      <c r="B187" s="52"/>
      <c r="C187" s="52"/>
      <c r="D187" s="52" t="s">
        <v>269</v>
      </c>
      <c r="E187" s="53">
        <v>257</v>
      </c>
      <c r="F187" s="53">
        <v>122</v>
      </c>
      <c r="G187" s="53">
        <v>64</v>
      </c>
      <c r="H187" s="53">
        <v>54</v>
      </c>
      <c r="I187" s="53">
        <v>15</v>
      </c>
      <c r="J187" s="53">
        <v>2</v>
      </c>
      <c r="K187" s="55" t="s">
        <v>61</v>
      </c>
      <c r="L187" s="55" t="s">
        <v>61</v>
      </c>
      <c r="M187" s="55" t="s">
        <v>61</v>
      </c>
      <c r="N187" s="53">
        <v>110</v>
      </c>
      <c r="O187" s="53">
        <v>147</v>
      </c>
      <c r="P187" s="53">
        <v>982</v>
      </c>
      <c r="Q187" s="53">
        <v>3213158</v>
      </c>
      <c r="R187" s="53">
        <v>230229</v>
      </c>
      <c r="S187" s="53">
        <v>434596</v>
      </c>
      <c r="T187" s="55" t="s">
        <v>61</v>
      </c>
      <c r="U187" s="53">
        <v>12502.560311284047</v>
      </c>
      <c r="V187" s="53">
        <v>3272.0549898167005</v>
      </c>
      <c r="W187" s="55" t="s">
        <v>61</v>
      </c>
      <c r="X187" s="61">
        <v>5712</v>
      </c>
    </row>
    <row r="188" spans="1:24" ht="12" customHeight="1">
      <c r="A188" s="62">
        <v>5713</v>
      </c>
      <c r="B188" s="52"/>
      <c r="C188" s="52"/>
      <c r="D188" s="52" t="s">
        <v>270</v>
      </c>
      <c r="E188" s="53">
        <v>156</v>
      </c>
      <c r="F188" s="53">
        <v>84</v>
      </c>
      <c r="G188" s="53">
        <v>39</v>
      </c>
      <c r="H188" s="53">
        <v>23</v>
      </c>
      <c r="I188" s="53">
        <v>6</v>
      </c>
      <c r="J188" s="53">
        <v>4</v>
      </c>
      <c r="K188" s="55" t="s">
        <v>61</v>
      </c>
      <c r="L188" s="55" t="s">
        <v>61</v>
      </c>
      <c r="M188" s="55" t="s">
        <v>61</v>
      </c>
      <c r="N188" s="53">
        <v>57</v>
      </c>
      <c r="O188" s="53">
        <v>99</v>
      </c>
      <c r="P188" s="53">
        <v>587</v>
      </c>
      <c r="Q188" s="53">
        <v>1015007</v>
      </c>
      <c r="R188" s="53">
        <v>41144</v>
      </c>
      <c r="S188" s="53">
        <v>124965</v>
      </c>
      <c r="T188" s="53">
        <v>14145</v>
      </c>
      <c r="U188" s="53">
        <v>6506.455128205128</v>
      </c>
      <c r="V188" s="53">
        <v>1729.1431005110733</v>
      </c>
      <c r="W188" s="53">
        <v>71.75729939908095</v>
      </c>
      <c r="X188" s="61">
        <v>5713</v>
      </c>
    </row>
    <row r="189" spans="1:24" ht="12" customHeight="1">
      <c r="A189" s="62">
        <v>5714</v>
      </c>
      <c r="B189" s="52"/>
      <c r="C189" s="52"/>
      <c r="D189" s="52" t="s">
        <v>271</v>
      </c>
      <c r="E189" s="53">
        <v>178</v>
      </c>
      <c r="F189" s="53">
        <v>145</v>
      </c>
      <c r="G189" s="53">
        <v>28</v>
      </c>
      <c r="H189" s="53">
        <v>4</v>
      </c>
      <c r="I189" s="53">
        <v>1</v>
      </c>
      <c r="J189" s="55" t="s">
        <v>61</v>
      </c>
      <c r="K189" s="55" t="s">
        <v>61</v>
      </c>
      <c r="L189" s="55" t="s">
        <v>61</v>
      </c>
      <c r="M189" s="55" t="s">
        <v>61</v>
      </c>
      <c r="N189" s="53">
        <v>26</v>
      </c>
      <c r="O189" s="53">
        <v>152</v>
      </c>
      <c r="P189" s="53">
        <v>364</v>
      </c>
      <c r="Q189" s="53">
        <v>422892</v>
      </c>
      <c r="R189" s="53">
        <v>58000</v>
      </c>
      <c r="S189" s="53">
        <v>62903</v>
      </c>
      <c r="T189" s="53">
        <v>12401</v>
      </c>
      <c r="U189" s="53">
        <v>2375.7977528089887</v>
      </c>
      <c r="V189" s="53">
        <v>1161.7912087912089</v>
      </c>
      <c r="W189" s="53">
        <v>34.101443431981295</v>
      </c>
      <c r="X189" s="61">
        <v>5714</v>
      </c>
    </row>
    <row r="190" spans="1:24" ht="12" customHeight="1">
      <c r="A190" s="62"/>
      <c r="B190" s="52"/>
      <c r="C190" s="52"/>
      <c r="D190" s="52" t="s">
        <v>272</v>
      </c>
      <c r="E190" s="53" t="s">
        <v>173</v>
      </c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 t="s">
        <v>173</v>
      </c>
      <c r="V190" s="53" t="s">
        <v>173</v>
      </c>
      <c r="W190" s="53" t="s">
        <v>173</v>
      </c>
      <c r="X190" s="61"/>
    </row>
    <row r="191" spans="1:24" ht="12" customHeight="1">
      <c r="A191" s="60">
        <v>572</v>
      </c>
      <c r="B191" s="58"/>
      <c r="C191" s="58" t="s">
        <v>273</v>
      </c>
      <c r="D191" s="58"/>
      <c r="E191" s="53">
        <v>164</v>
      </c>
      <c r="F191" s="53">
        <v>153</v>
      </c>
      <c r="G191" s="53">
        <v>9</v>
      </c>
      <c r="H191" s="53">
        <v>2</v>
      </c>
      <c r="I191" s="55" t="s">
        <v>61</v>
      </c>
      <c r="J191" s="55" t="s">
        <v>61</v>
      </c>
      <c r="K191" s="55" t="s">
        <v>61</v>
      </c>
      <c r="L191" s="55" t="s">
        <v>61</v>
      </c>
      <c r="M191" s="55" t="s">
        <v>61</v>
      </c>
      <c r="N191" s="53">
        <v>11</v>
      </c>
      <c r="O191" s="53">
        <v>153</v>
      </c>
      <c r="P191" s="53">
        <v>259</v>
      </c>
      <c r="Q191" s="53">
        <v>125920</v>
      </c>
      <c r="R191" s="53">
        <v>20201</v>
      </c>
      <c r="S191" s="53">
        <v>27195</v>
      </c>
      <c r="T191" s="53">
        <v>8266</v>
      </c>
      <c r="U191" s="53">
        <v>767.8048780487804</v>
      </c>
      <c r="V191" s="53">
        <v>486.17760617760615</v>
      </c>
      <c r="W191" s="53">
        <v>15.233486571497702</v>
      </c>
      <c r="X191" s="61">
        <v>572</v>
      </c>
    </row>
    <row r="192" spans="1:24" ht="12" customHeight="1">
      <c r="A192" s="62">
        <v>5721</v>
      </c>
      <c r="B192" s="52"/>
      <c r="C192" s="52"/>
      <c r="D192" s="52" t="s">
        <v>273</v>
      </c>
      <c r="E192" s="53">
        <v>164</v>
      </c>
      <c r="F192" s="53">
        <v>153</v>
      </c>
      <c r="G192" s="53">
        <v>9</v>
      </c>
      <c r="H192" s="53">
        <v>2</v>
      </c>
      <c r="I192" s="55" t="s">
        <v>61</v>
      </c>
      <c r="J192" s="55" t="s">
        <v>61</v>
      </c>
      <c r="K192" s="55" t="s">
        <v>61</v>
      </c>
      <c r="L192" s="55" t="s">
        <v>61</v>
      </c>
      <c r="M192" s="55" t="s">
        <v>61</v>
      </c>
      <c r="N192" s="53">
        <v>11</v>
      </c>
      <c r="O192" s="53">
        <v>153</v>
      </c>
      <c r="P192" s="53">
        <v>259</v>
      </c>
      <c r="Q192" s="53">
        <v>125920</v>
      </c>
      <c r="R192" s="53">
        <v>20201</v>
      </c>
      <c r="S192" s="53">
        <v>27195</v>
      </c>
      <c r="T192" s="53">
        <v>8266</v>
      </c>
      <c r="U192" s="53">
        <v>767.8048780487804</v>
      </c>
      <c r="V192" s="53">
        <v>486.17760617760615</v>
      </c>
      <c r="W192" s="53">
        <v>15.233486571497702</v>
      </c>
      <c r="X192" s="61">
        <v>5721</v>
      </c>
    </row>
    <row r="193" spans="1:24" ht="12" customHeight="1">
      <c r="A193" s="60">
        <v>58</v>
      </c>
      <c r="B193" s="58" t="s">
        <v>274</v>
      </c>
      <c r="C193" s="58"/>
      <c r="D193" s="58"/>
      <c r="E193" s="53">
        <v>1465</v>
      </c>
      <c r="F193" s="53">
        <v>855</v>
      </c>
      <c r="G193" s="53">
        <v>345</v>
      </c>
      <c r="H193" s="53">
        <v>160</v>
      </c>
      <c r="I193" s="53">
        <v>72</v>
      </c>
      <c r="J193" s="53">
        <v>13</v>
      </c>
      <c r="K193" s="53">
        <v>13</v>
      </c>
      <c r="L193" s="53">
        <v>7</v>
      </c>
      <c r="M193" s="55" t="s">
        <v>61</v>
      </c>
      <c r="N193" s="53">
        <v>466</v>
      </c>
      <c r="O193" s="53">
        <v>999</v>
      </c>
      <c r="P193" s="53">
        <v>5881</v>
      </c>
      <c r="Q193" s="53">
        <v>11124658</v>
      </c>
      <c r="R193" s="53">
        <v>265579</v>
      </c>
      <c r="S193" s="53">
        <v>1790667</v>
      </c>
      <c r="T193" s="53">
        <v>237031</v>
      </c>
      <c r="U193" s="53">
        <v>7593.623208191127</v>
      </c>
      <c r="V193" s="53">
        <v>1891.6269341948648</v>
      </c>
      <c r="W193" s="53">
        <v>46.93334627116285</v>
      </c>
      <c r="X193" s="61">
        <v>58</v>
      </c>
    </row>
    <row r="194" spans="1:24" ht="12" customHeight="1">
      <c r="A194" s="75">
        <v>581</v>
      </c>
      <c r="B194" s="76"/>
      <c r="C194" s="76" t="s">
        <v>275</v>
      </c>
      <c r="D194" s="76"/>
      <c r="E194" s="68">
        <v>349</v>
      </c>
      <c r="F194" s="68">
        <v>219</v>
      </c>
      <c r="G194" s="68">
        <v>74</v>
      </c>
      <c r="H194" s="68">
        <v>34</v>
      </c>
      <c r="I194" s="68">
        <v>10</v>
      </c>
      <c r="J194" s="68">
        <v>3</v>
      </c>
      <c r="K194" s="68">
        <v>4</v>
      </c>
      <c r="L194" s="68">
        <v>5</v>
      </c>
      <c r="M194" s="69" t="s">
        <v>61</v>
      </c>
      <c r="N194" s="68">
        <v>79</v>
      </c>
      <c r="O194" s="68">
        <v>270</v>
      </c>
      <c r="P194" s="68">
        <v>1558</v>
      </c>
      <c r="Q194" s="68">
        <v>2615591</v>
      </c>
      <c r="R194" s="68">
        <v>39785</v>
      </c>
      <c r="S194" s="68">
        <v>484754</v>
      </c>
      <c r="T194" s="68">
        <v>80112</v>
      </c>
      <c r="U194" s="68">
        <v>7494.530085959886</v>
      </c>
      <c r="V194" s="68">
        <v>1678.8132220795892</v>
      </c>
      <c r="W194" s="68">
        <v>32.64917864989015</v>
      </c>
      <c r="X194" s="70">
        <v>581</v>
      </c>
    </row>
    <row r="195" spans="1:24" ht="12" customHeight="1">
      <c r="A195" s="77"/>
      <c r="B195" s="58"/>
      <c r="C195" s="58"/>
      <c r="D195" s="58"/>
      <c r="E195" s="72"/>
      <c r="F195" s="72"/>
      <c r="G195" s="72"/>
      <c r="H195" s="72"/>
      <c r="I195" s="72"/>
      <c r="J195" s="72"/>
      <c r="K195" s="72"/>
      <c r="L195" s="72"/>
      <c r="M195" s="73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1"/>
    </row>
    <row r="196" ht="12" customHeight="1">
      <c r="A196" s="27" t="s">
        <v>172</v>
      </c>
    </row>
    <row r="197" ht="12" customHeight="1">
      <c r="W197" s="29" t="s">
        <v>3</v>
      </c>
    </row>
    <row r="198" spans="1:24" s="29" customFormat="1" ht="12.75" customHeight="1">
      <c r="A198" s="30"/>
      <c r="B198" s="31"/>
      <c r="C198" s="31"/>
      <c r="D198" s="31"/>
      <c r="E198" s="32" t="s">
        <v>6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4"/>
      <c r="Q198" s="34"/>
      <c r="R198" s="34" t="s">
        <v>173</v>
      </c>
      <c r="S198" s="34"/>
      <c r="T198" s="34"/>
      <c r="U198" s="32" t="s">
        <v>8</v>
      </c>
      <c r="V198" s="33"/>
      <c r="W198" s="35"/>
      <c r="X198" s="36"/>
    </row>
    <row r="199" spans="1:24" s="29" customFormat="1" ht="12.75" customHeight="1">
      <c r="A199" s="37"/>
      <c r="B199" s="38" t="s">
        <v>83</v>
      </c>
      <c r="C199" s="38"/>
      <c r="D199" s="38"/>
      <c r="E199" s="39"/>
      <c r="F199" s="40" t="s">
        <v>84</v>
      </c>
      <c r="G199" s="41"/>
      <c r="H199" s="41"/>
      <c r="I199" s="41"/>
      <c r="J199" s="41"/>
      <c r="K199" s="41"/>
      <c r="L199" s="41"/>
      <c r="M199" s="41"/>
      <c r="N199" s="40" t="s">
        <v>85</v>
      </c>
      <c r="O199" s="41"/>
      <c r="P199" s="42" t="s">
        <v>7</v>
      </c>
      <c r="Q199" s="42" t="s">
        <v>86</v>
      </c>
      <c r="R199" s="42" t="s">
        <v>87</v>
      </c>
      <c r="S199" s="42" t="s">
        <v>88</v>
      </c>
      <c r="T199" s="42" t="s">
        <v>10</v>
      </c>
      <c r="U199" s="39" t="s">
        <v>89</v>
      </c>
      <c r="V199" s="39" t="s">
        <v>90</v>
      </c>
      <c r="W199" s="43" t="s">
        <v>91</v>
      </c>
      <c r="X199" s="44" t="s">
        <v>92</v>
      </c>
    </row>
    <row r="200" spans="1:24" s="29" customFormat="1" ht="12.75" customHeight="1">
      <c r="A200" s="37"/>
      <c r="B200" s="38"/>
      <c r="C200" s="38"/>
      <c r="D200" s="38"/>
      <c r="E200" s="39"/>
      <c r="F200" s="39" t="s">
        <v>93</v>
      </c>
      <c r="G200" s="39" t="s">
        <v>94</v>
      </c>
      <c r="H200" s="39" t="s">
        <v>95</v>
      </c>
      <c r="I200" s="39" t="s">
        <v>96</v>
      </c>
      <c r="J200" s="39" t="s">
        <v>97</v>
      </c>
      <c r="K200" s="39" t="s">
        <v>98</v>
      </c>
      <c r="L200" s="39" t="s">
        <v>99</v>
      </c>
      <c r="M200" s="39" t="s">
        <v>100</v>
      </c>
      <c r="N200" s="39"/>
      <c r="O200" s="39"/>
      <c r="P200" s="39"/>
      <c r="Q200" s="45" t="s">
        <v>101</v>
      </c>
      <c r="R200" s="42" t="s">
        <v>102</v>
      </c>
      <c r="S200" s="39"/>
      <c r="T200" s="39"/>
      <c r="U200" s="39"/>
      <c r="V200" s="39"/>
      <c r="W200" s="43"/>
      <c r="X200" s="44" t="s">
        <v>103</v>
      </c>
    </row>
    <row r="201" spans="1:24" s="29" customFormat="1" ht="12.75" customHeight="1">
      <c r="A201" s="46"/>
      <c r="B201" s="41"/>
      <c r="C201" s="41"/>
      <c r="D201" s="41"/>
      <c r="E201" s="40" t="s">
        <v>11</v>
      </c>
      <c r="F201" s="40" t="s">
        <v>104</v>
      </c>
      <c r="G201" s="40" t="s">
        <v>105</v>
      </c>
      <c r="H201" s="40" t="s">
        <v>106</v>
      </c>
      <c r="I201" s="40" t="s">
        <v>107</v>
      </c>
      <c r="J201" s="40" t="s">
        <v>108</v>
      </c>
      <c r="K201" s="40" t="s">
        <v>109</v>
      </c>
      <c r="L201" s="40" t="s">
        <v>110</v>
      </c>
      <c r="M201" s="40" t="s">
        <v>111</v>
      </c>
      <c r="N201" s="40" t="s">
        <v>12</v>
      </c>
      <c r="O201" s="40" t="s">
        <v>13</v>
      </c>
      <c r="P201" s="40" t="s">
        <v>112</v>
      </c>
      <c r="Q201" s="40" t="s">
        <v>113</v>
      </c>
      <c r="R201" s="40" t="s">
        <v>114</v>
      </c>
      <c r="S201" s="40" t="s">
        <v>114</v>
      </c>
      <c r="T201" s="40" t="s">
        <v>115</v>
      </c>
      <c r="U201" s="40" t="s">
        <v>15</v>
      </c>
      <c r="V201" s="40" t="s">
        <v>15</v>
      </c>
      <c r="W201" s="47" t="s">
        <v>15</v>
      </c>
      <c r="X201" s="48"/>
    </row>
    <row r="202" spans="1:24" ht="12" customHeight="1">
      <c r="A202" s="62">
        <v>5811</v>
      </c>
      <c r="B202" s="52"/>
      <c r="C202" s="52"/>
      <c r="D202" s="52" t="s">
        <v>276</v>
      </c>
      <c r="E202" s="53">
        <v>13</v>
      </c>
      <c r="F202" s="53">
        <v>11</v>
      </c>
      <c r="G202" s="53">
        <v>2</v>
      </c>
      <c r="H202" s="55" t="s">
        <v>61</v>
      </c>
      <c r="I202" s="55" t="s">
        <v>61</v>
      </c>
      <c r="J202" s="55" t="s">
        <v>61</v>
      </c>
      <c r="K202" s="55" t="s">
        <v>61</v>
      </c>
      <c r="L202" s="55" t="s">
        <v>61</v>
      </c>
      <c r="M202" s="55" t="s">
        <v>61</v>
      </c>
      <c r="N202" s="55" t="s">
        <v>61</v>
      </c>
      <c r="O202" s="53">
        <v>13</v>
      </c>
      <c r="P202" s="53">
        <v>24</v>
      </c>
      <c r="Q202" s="53">
        <v>10361</v>
      </c>
      <c r="R202" s="53">
        <v>950</v>
      </c>
      <c r="S202" s="53">
        <v>2490</v>
      </c>
      <c r="T202" s="53">
        <v>1268</v>
      </c>
      <c r="U202" s="53">
        <v>797</v>
      </c>
      <c r="V202" s="53">
        <v>431.7083333333333</v>
      </c>
      <c r="W202" s="53">
        <v>8.171135646687697</v>
      </c>
      <c r="X202" s="61">
        <v>5811</v>
      </c>
    </row>
    <row r="203" spans="1:24" ht="12" customHeight="1">
      <c r="A203" s="62">
        <v>5812</v>
      </c>
      <c r="B203" s="52"/>
      <c r="C203" s="52"/>
      <c r="D203" s="52" t="s">
        <v>277</v>
      </c>
      <c r="E203" s="53">
        <v>97</v>
      </c>
      <c r="F203" s="53">
        <v>36</v>
      </c>
      <c r="G203" s="53">
        <v>21</v>
      </c>
      <c r="H203" s="53">
        <v>20</v>
      </c>
      <c r="I203" s="53">
        <v>8</v>
      </c>
      <c r="J203" s="53">
        <v>3</v>
      </c>
      <c r="K203" s="53">
        <v>4</v>
      </c>
      <c r="L203" s="53">
        <v>5</v>
      </c>
      <c r="M203" s="55" t="s">
        <v>61</v>
      </c>
      <c r="N203" s="53">
        <v>48</v>
      </c>
      <c r="O203" s="53">
        <v>49</v>
      </c>
      <c r="P203" s="53">
        <v>981</v>
      </c>
      <c r="Q203" s="53">
        <v>2186109</v>
      </c>
      <c r="R203" s="53">
        <v>13765</v>
      </c>
      <c r="S203" s="53">
        <v>388058</v>
      </c>
      <c r="T203" s="53">
        <v>73215</v>
      </c>
      <c r="U203" s="53">
        <v>22537.20618556701</v>
      </c>
      <c r="V203" s="53">
        <v>2228.4495412844035</v>
      </c>
      <c r="W203" s="53">
        <v>29.858758451137064</v>
      </c>
      <c r="X203" s="61">
        <v>5812</v>
      </c>
    </row>
    <row r="204" spans="1:24" ht="12" customHeight="1">
      <c r="A204" s="62">
        <v>5813</v>
      </c>
      <c r="B204" s="52"/>
      <c r="C204" s="52"/>
      <c r="D204" s="52" t="s">
        <v>278</v>
      </c>
      <c r="E204" s="53">
        <v>64</v>
      </c>
      <c r="F204" s="53">
        <v>50</v>
      </c>
      <c r="G204" s="53">
        <v>11</v>
      </c>
      <c r="H204" s="53">
        <v>2</v>
      </c>
      <c r="I204" s="53">
        <v>1</v>
      </c>
      <c r="J204" s="55" t="s">
        <v>61</v>
      </c>
      <c r="K204" s="55" t="s">
        <v>61</v>
      </c>
      <c r="L204" s="55" t="s">
        <v>61</v>
      </c>
      <c r="M204" s="55" t="s">
        <v>61</v>
      </c>
      <c r="N204" s="53">
        <v>4</v>
      </c>
      <c r="O204" s="53">
        <v>60</v>
      </c>
      <c r="P204" s="53">
        <v>135</v>
      </c>
      <c r="Q204" s="53">
        <v>72993</v>
      </c>
      <c r="R204" s="53">
        <v>3244</v>
      </c>
      <c r="S204" s="53">
        <v>4564</v>
      </c>
      <c r="T204" s="55" t="s">
        <v>61</v>
      </c>
      <c r="U204" s="53">
        <v>1140.515625</v>
      </c>
      <c r="V204" s="53">
        <v>540.6888888888889</v>
      </c>
      <c r="W204" s="55" t="s">
        <v>61</v>
      </c>
      <c r="X204" s="61">
        <v>5813</v>
      </c>
    </row>
    <row r="205" spans="1:24" ht="12" customHeight="1">
      <c r="A205" s="62">
        <v>5814</v>
      </c>
      <c r="B205" s="52"/>
      <c r="C205" s="52"/>
      <c r="D205" s="52" t="s">
        <v>279</v>
      </c>
      <c r="E205" s="53">
        <v>8</v>
      </c>
      <c r="F205" s="53">
        <v>6</v>
      </c>
      <c r="G205" s="53">
        <v>2</v>
      </c>
      <c r="H205" s="55" t="s">
        <v>61</v>
      </c>
      <c r="I205" s="55" t="s">
        <v>61</v>
      </c>
      <c r="J205" s="55" t="s">
        <v>61</v>
      </c>
      <c r="K205" s="55" t="s">
        <v>61</v>
      </c>
      <c r="L205" s="55" t="s">
        <v>61</v>
      </c>
      <c r="M205" s="55" t="s">
        <v>61</v>
      </c>
      <c r="N205" s="53">
        <v>1</v>
      </c>
      <c r="O205" s="53">
        <v>7</v>
      </c>
      <c r="P205" s="53">
        <v>19</v>
      </c>
      <c r="Q205" s="53">
        <v>26129</v>
      </c>
      <c r="R205" s="53">
        <v>76</v>
      </c>
      <c r="S205" s="53">
        <v>3550</v>
      </c>
      <c r="T205" s="55" t="s">
        <v>61</v>
      </c>
      <c r="U205" s="53">
        <v>3266.125</v>
      </c>
      <c r="V205" s="53">
        <v>1375.2105263157894</v>
      </c>
      <c r="W205" s="55" t="s">
        <v>61</v>
      </c>
      <c r="X205" s="61">
        <v>5814</v>
      </c>
    </row>
    <row r="206" spans="1:24" ht="12" customHeight="1">
      <c r="A206" s="62">
        <v>5815</v>
      </c>
      <c r="B206" s="52"/>
      <c r="C206" s="52"/>
      <c r="D206" s="52" t="s">
        <v>280</v>
      </c>
      <c r="E206" s="53">
        <v>112</v>
      </c>
      <c r="F206" s="53">
        <v>85</v>
      </c>
      <c r="G206" s="53">
        <v>23</v>
      </c>
      <c r="H206" s="53">
        <v>4</v>
      </c>
      <c r="I206" s="55" t="s">
        <v>61</v>
      </c>
      <c r="J206" s="55" t="s">
        <v>61</v>
      </c>
      <c r="K206" s="55" t="s">
        <v>61</v>
      </c>
      <c r="L206" s="55" t="s">
        <v>61</v>
      </c>
      <c r="M206" s="55" t="s">
        <v>61</v>
      </c>
      <c r="N206" s="53">
        <v>2</v>
      </c>
      <c r="O206" s="53">
        <v>110</v>
      </c>
      <c r="P206" s="53">
        <v>237</v>
      </c>
      <c r="Q206" s="53">
        <v>107760</v>
      </c>
      <c r="R206" s="53">
        <v>21046</v>
      </c>
      <c r="S206" s="53">
        <v>9863</v>
      </c>
      <c r="T206" s="55" t="s">
        <v>61</v>
      </c>
      <c r="U206" s="53">
        <v>962.1428571428571</v>
      </c>
      <c r="V206" s="53">
        <v>454.6835443037975</v>
      </c>
      <c r="W206" s="55" t="s">
        <v>61</v>
      </c>
      <c r="X206" s="61">
        <v>5815</v>
      </c>
    </row>
    <row r="207" spans="1:24" ht="12" customHeight="1">
      <c r="A207" s="62">
        <v>5816</v>
      </c>
      <c r="B207" s="52"/>
      <c r="C207" s="52"/>
      <c r="D207" s="52" t="s">
        <v>281</v>
      </c>
      <c r="E207" s="53">
        <v>4</v>
      </c>
      <c r="F207" s="53">
        <v>2</v>
      </c>
      <c r="G207" s="53">
        <v>2</v>
      </c>
      <c r="H207" s="55" t="s">
        <v>61</v>
      </c>
      <c r="I207" s="55" t="s">
        <v>61</v>
      </c>
      <c r="J207" s="55" t="s">
        <v>61</v>
      </c>
      <c r="K207" s="55" t="s">
        <v>61</v>
      </c>
      <c r="L207" s="55" t="s">
        <v>61</v>
      </c>
      <c r="M207" s="55" t="s">
        <v>61</v>
      </c>
      <c r="N207" s="55" t="s">
        <v>61</v>
      </c>
      <c r="O207" s="53">
        <v>4</v>
      </c>
      <c r="P207" s="53">
        <v>10</v>
      </c>
      <c r="Q207" s="53">
        <v>3080</v>
      </c>
      <c r="R207" s="53">
        <v>424</v>
      </c>
      <c r="S207" s="53">
        <v>205</v>
      </c>
      <c r="T207" s="55" t="s">
        <v>61</v>
      </c>
      <c r="U207" s="53">
        <v>770</v>
      </c>
      <c r="V207" s="53">
        <v>308</v>
      </c>
      <c r="W207" s="55" t="s">
        <v>61</v>
      </c>
      <c r="X207" s="61">
        <v>5816</v>
      </c>
    </row>
    <row r="208" spans="1:24" ht="12" customHeight="1">
      <c r="A208" s="62">
        <v>5817</v>
      </c>
      <c r="B208" s="52"/>
      <c r="C208" s="52"/>
      <c r="D208" s="52" t="s">
        <v>282</v>
      </c>
      <c r="E208" s="53">
        <v>5</v>
      </c>
      <c r="F208" s="53">
        <v>3</v>
      </c>
      <c r="G208" s="53">
        <v>2</v>
      </c>
      <c r="H208" s="55" t="s">
        <v>61</v>
      </c>
      <c r="I208" s="55" t="s">
        <v>61</v>
      </c>
      <c r="J208" s="55" t="s">
        <v>61</v>
      </c>
      <c r="K208" s="55" t="s">
        <v>61</v>
      </c>
      <c r="L208" s="55" t="s">
        <v>61</v>
      </c>
      <c r="M208" s="55" t="s">
        <v>61</v>
      </c>
      <c r="N208" s="53">
        <v>3</v>
      </c>
      <c r="O208" s="53">
        <v>2</v>
      </c>
      <c r="P208" s="53">
        <v>13</v>
      </c>
      <c r="Q208" s="53">
        <v>19489</v>
      </c>
      <c r="R208" s="55" t="s">
        <v>61</v>
      </c>
      <c r="S208" s="53">
        <v>11684</v>
      </c>
      <c r="T208" s="53">
        <v>774</v>
      </c>
      <c r="U208" s="53">
        <v>3897.8</v>
      </c>
      <c r="V208" s="53">
        <v>1499.1538461538462</v>
      </c>
      <c r="W208" s="53">
        <v>25.179586563307492</v>
      </c>
      <c r="X208" s="61">
        <v>5817</v>
      </c>
    </row>
    <row r="209" spans="1:24" ht="12" customHeight="1">
      <c r="A209" s="62">
        <v>5818</v>
      </c>
      <c r="B209" s="52"/>
      <c r="C209" s="52"/>
      <c r="D209" s="52" t="s">
        <v>283</v>
      </c>
      <c r="E209" s="53">
        <v>46</v>
      </c>
      <c r="F209" s="53">
        <v>26</v>
      </c>
      <c r="G209" s="53">
        <v>11</v>
      </c>
      <c r="H209" s="53">
        <v>8</v>
      </c>
      <c r="I209" s="53">
        <v>1</v>
      </c>
      <c r="J209" s="55" t="s">
        <v>61</v>
      </c>
      <c r="K209" s="55" t="s">
        <v>61</v>
      </c>
      <c r="L209" s="55" t="s">
        <v>61</v>
      </c>
      <c r="M209" s="55" t="s">
        <v>61</v>
      </c>
      <c r="N209" s="53">
        <v>21</v>
      </c>
      <c r="O209" s="53">
        <v>25</v>
      </c>
      <c r="P209" s="53">
        <v>139</v>
      </c>
      <c r="Q209" s="53">
        <v>189670</v>
      </c>
      <c r="R209" s="53">
        <v>280</v>
      </c>
      <c r="S209" s="53">
        <v>64340</v>
      </c>
      <c r="T209" s="53">
        <v>4855</v>
      </c>
      <c r="U209" s="53">
        <v>4123.260869565217</v>
      </c>
      <c r="V209" s="53">
        <v>1364.5323741007194</v>
      </c>
      <c r="W209" s="53">
        <v>39.06694129763131</v>
      </c>
      <c r="X209" s="61">
        <v>5818</v>
      </c>
    </row>
    <row r="210" spans="1:24" ht="12" customHeight="1">
      <c r="A210" s="60">
        <v>582</v>
      </c>
      <c r="B210" s="58"/>
      <c r="C210" s="58" t="s">
        <v>284</v>
      </c>
      <c r="D210" s="58"/>
      <c r="E210" s="53">
        <v>200</v>
      </c>
      <c r="F210" s="53">
        <v>130</v>
      </c>
      <c r="G210" s="53">
        <v>44</v>
      </c>
      <c r="H210" s="53">
        <v>17</v>
      </c>
      <c r="I210" s="53">
        <v>4</v>
      </c>
      <c r="J210" s="53">
        <v>1</v>
      </c>
      <c r="K210" s="53">
        <v>3</v>
      </c>
      <c r="L210" s="53">
        <v>1</v>
      </c>
      <c r="M210" s="55" t="s">
        <v>61</v>
      </c>
      <c r="N210" s="53">
        <v>52</v>
      </c>
      <c r="O210" s="53">
        <v>148</v>
      </c>
      <c r="P210" s="53">
        <v>736</v>
      </c>
      <c r="Q210" s="53">
        <v>1350837</v>
      </c>
      <c r="R210" s="53">
        <v>8220</v>
      </c>
      <c r="S210" s="53">
        <v>259883</v>
      </c>
      <c r="T210" s="53">
        <v>33298</v>
      </c>
      <c r="U210" s="53">
        <v>6754.185</v>
      </c>
      <c r="V210" s="53">
        <v>1835.3763586956522</v>
      </c>
      <c r="W210" s="53">
        <v>40.56811219893087</v>
      </c>
      <c r="X210" s="61">
        <v>582</v>
      </c>
    </row>
    <row r="211" spans="1:24" ht="12" customHeight="1">
      <c r="A211" s="62">
        <v>5821</v>
      </c>
      <c r="B211" s="52"/>
      <c r="C211" s="52"/>
      <c r="D211" s="52" t="s">
        <v>285</v>
      </c>
      <c r="E211" s="53">
        <v>154</v>
      </c>
      <c r="F211" s="53">
        <v>102</v>
      </c>
      <c r="G211" s="53">
        <v>34</v>
      </c>
      <c r="H211" s="53">
        <v>14</v>
      </c>
      <c r="I211" s="53">
        <v>4</v>
      </c>
      <c r="J211" s="55" t="s">
        <v>61</v>
      </c>
      <c r="K211" s="55" t="s">
        <v>61</v>
      </c>
      <c r="L211" s="55" t="s">
        <v>61</v>
      </c>
      <c r="M211" s="55" t="s">
        <v>61</v>
      </c>
      <c r="N211" s="53">
        <v>36</v>
      </c>
      <c r="O211" s="53">
        <v>118</v>
      </c>
      <c r="P211" s="53">
        <v>431</v>
      </c>
      <c r="Q211" s="53">
        <v>506070</v>
      </c>
      <c r="R211" s="53">
        <v>7939</v>
      </c>
      <c r="S211" s="53">
        <v>135426</v>
      </c>
      <c r="T211" s="53">
        <v>14234</v>
      </c>
      <c r="U211" s="53">
        <v>3286.1688311688313</v>
      </c>
      <c r="V211" s="53">
        <v>1174.1763341067285</v>
      </c>
      <c r="W211" s="53">
        <v>35.55360404664887</v>
      </c>
      <c r="X211" s="61">
        <v>5821</v>
      </c>
    </row>
    <row r="212" spans="1:24" ht="12" customHeight="1">
      <c r="A212" s="62">
        <v>5822</v>
      </c>
      <c r="B212" s="52"/>
      <c r="C212" s="52"/>
      <c r="D212" s="52" t="s">
        <v>286</v>
      </c>
      <c r="E212" s="53">
        <v>46</v>
      </c>
      <c r="F212" s="53">
        <v>28</v>
      </c>
      <c r="G212" s="53">
        <v>10</v>
      </c>
      <c r="H212" s="53">
        <v>3</v>
      </c>
      <c r="I212" s="55" t="s">
        <v>61</v>
      </c>
      <c r="J212" s="53">
        <v>1</v>
      </c>
      <c r="K212" s="53">
        <v>3</v>
      </c>
      <c r="L212" s="53">
        <v>1</v>
      </c>
      <c r="M212" s="55" t="s">
        <v>61</v>
      </c>
      <c r="N212" s="53">
        <v>16</v>
      </c>
      <c r="O212" s="53">
        <v>30</v>
      </c>
      <c r="P212" s="53">
        <v>305</v>
      </c>
      <c r="Q212" s="53">
        <v>844767</v>
      </c>
      <c r="R212" s="53">
        <v>281</v>
      </c>
      <c r="S212" s="53">
        <v>124457</v>
      </c>
      <c r="T212" s="53">
        <v>19064</v>
      </c>
      <c r="U212" s="53">
        <v>18364.5</v>
      </c>
      <c r="V212" s="53">
        <v>2769.727868852459</v>
      </c>
      <c r="W212" s="53">
        <v>44.31215904322283</v>
      </c>
      <c r="X212" s="61">
        <v>5822</v>
      </c>
    </row>
    <row r="213" spans="1:24" ht="12" customHeight="1">
      <c r="A213" s="60">
        <v>583</v>
      </c>
      <c r="B213" s="58"/>
      <c r="C213" s="58" t="s">
        <v>287</v>
      </c>
      <c r="D213" s="58"/>
      <c r="E213" s="53">
        <v>85</v>
      </c>
      <c r="F213" s="53">
        <v>49</v>
      </c>
      <c r="G213" s="53">
        <v>22</v>
      </c>
      <c r="H213" s="53">
        <v>9</v>
      </c>
      <c r="I213" s="53">
        <v>5</v>
      </c>
      <c r="J213" s="55" t="s">
        <v>61</v>
      </c>
      <c r="K213" s="55" t="s">
        <v>61</v>
      </c>
      <c r="L213" s="55" t="s">
        <v>61</v>
      </c>
      <c r="M213" s="55" t="s">
        <v>61</v>
      </c>
      <c r="N213" s="53">
        <v>26</v>
      </c>
      <c r="O213" s="53">
        <v>59</v>
      </c>
      <c r="P213" s="53">
        <v>274</v>
      </c>
      <c r="Q213" s="53">
        <v>383703</v>
      </c>
      <c r="R213" s="53">
        <v>4467</v>
      </c>
      <c r="S213" s="53">
        <v>67197</v>
      </c>
      <c r="T213" s="53">
        <v>7828</v>
      </c>
      <c r="U213" s="53">
        <v>4514.15294117647</v>
      </c>
      <c r="V213" s="53">
        <v>1400.3759124087592</v>
      </c>
      <c r="W213" s="53">
        <v>49.01673479816045</v>
      </c>
      <c r="X213" s="61">
        <v>583</v>
      </c>
    </row>
    <row r="214" spans="1:24" ht="12" customHeight="1">
      <c r="A214" s="62">
        <v>5831</v>
      </c>
      <c r="B214" s="52"/>
      <c r="C214" s="52"/>
      <c r="D214" s="52" t="s">
        <v>287</v>
      </c>
      <c r="E214" s="53">
        <v>85</v>
      </c>
      <c r="F214" s="53">
        <v>49</v>
      </c>
      <c r="G214" s="53">
        <v>22</v>
      </c>
      <c r="H214" s="53">
        <v>9</v>
      </c>
      <c r="I214" s="53">
        <v>5</v>
      </c>
      <c r="J214" s="55" t="s">
        <v>61</v>
      </c>
      <c r="K214" s="55" t="s">
        <v>61</v>
      </c>
      <c r="L214" s="55" t="s">
        <v>61</v>
      </c>
      <c r="M214" s="55" t="s">
        <v>61</v>
      </c>
      <c r="N214" s="53">
        <v>26</v>
      </c>
      <c r="O214" s="53">
        <v>59</v>
      </c>
      <c r="P214" s="53">
        <v>274</v>
      </c>
      <c r="Q214" s="53">
        <v>383703</v>
      </c>
      <c r="R214" s="53">
        <v>4467</v>
      </c>
      <c r="S214" s="53">
        <v>67197</v>
      </c>
      <c r="T214" s="53">
        <v>7828</v>
      </c>
      <c r="U214" s="53">
        <v>4514.15294117647</v>
      </c>
      <c r="V214" s="53">
        <v>1400.3759124087592</v>
      </c>
      <c r="W214" s="53">
        <v>49.01673479816045</v>
      </c>
      <c r="X214" s="61">
        <v>5831</v>
      </c>
    </row>
    <row r="215" spans="1:24" ht="12" customHeight="1">
      <c r="A215" s="60">
        <v>584</v>
      </c>
      <c r="B215" s="58"/>
      <c r="C215" s="58" t="s">
        <v>288</v>
      </c>
      <c r="D215" s="58"/>
      <c r="E215" s="53">
        <v>817</v>
      </c>
      <c r="F215" s="53">
        <v>450</v>
      </c>
      <c r="G215" s="53">
        <v>201</v>
      </c>
      <c r="H215" s="53">
        <v>97</v>
      </c>
      <c r="I215" s="53">
        <v>53</v>
      </c>
      <c r="J215" s="53">
        <v>9</v>
      </c>
      <c r="K215" s="53">
        <v>6</v>
      </c>
      <c r="L215" s="53">
        <v>1</v>
      </c>
      <c r="M215" s="55" t="s">
        <v>61</v>
      </c>
      <c r="N215" s="53">
        <v>304</v>
      </c>
      <c r="O215" s="53">
        <v>513</v>
      </c>
      <c r="P215" s="53">
        <v>3270</v>
      </c>
      <c r="Q215" s="53">
        <v>6703250</v>
      </c>
      <c r="R215" s="53">
        <v>213007</v>
      </c>
      <c r="S215" s="53">
        <v>968077</v>
      </c>
      <c r="T215" s="53">
        <v>114991</v>
      </c>
      <c r="U215" s="53">
        <v>8204.712362301101</v>
      </c>
      <c r="V215" s="53">
        <v>2049.923547400612</v>
      </c>
      <c r="W215" s="53">
        <v>58.29369254985173</v>
      </c>
      <c r="X215" s="61">
        <v>584</v>
      </c>
    </row>
    <row r="216" spans="1:24" ht="12" customHeight="1">
      <c r="A216" s="62">
        <v>5841</v>
      </c>
      <c r="B216" s="52"/>
      <c r="C216" s="52"/>
      <c r="D216" s="52" t="s">
        <v>289</v>
      </c>
      <c r="E216" s="53">
        <v>752</v>
      </c>
      <c r="F216" s="53">
        <v>430</v>
      </c>
      <c r="G216" s="53">
        <v>188</v>
      </c>
      <c r="H216" s="53">
        <v>82</v>
      </c>
      <c r="I216" s="53">
        <v>39</v>
      </c>
      <c r="J216" s="53">
        <v>6</v>
      </c>
      <c r="K216" s="53">
        <v>6</v>
      </c>
      <c r="L216" s="53">
        <v>1</v>
      </c>
      <c r="M216" s="55" t="s">
        <v>61</v>
      </c>
      <c r="N216" s="53">
        <v>261</v>
      </c>
      <c r="O216" s="53">
        <v>491</v>
      </c>
      <c r="P216" s="53">
        <v>2850</v>
      </c>
      <c r="Q216" s="53">
        <v>6102718</v>
      </c>
      <c r="R216" s="53">
        <v>174692</v>
      </c>
      <c r="S216" s="53">
        <v>941243</v>
      </c>
      <c r="T216" s="53">
        <v>112527</v>
      </c>
      <c r="U216" s="53">
        <v>8115.316489361702</v>
      </c>
      <c r="V216" s="53">
        <v>2141.3045614035086</v>
      </c>
      <c r="W216" s="53">
        <v>54.233366214330786</v>
      </c>
      <c r="X216" s="61">
        <v>5841</v>
      </c>
    </row>
    <row r="217" spans="1:24" ht="12" customHeight="1">
      <c r="A217" s="62">
        <v>5842</v>
      </c>
      <c r="B217" s="52"/>
      <c r="C217" s="52"/>
      <c r="D217" s="52" t="s">
        <v>288</v>
      </c>
      <c r="E217" s="53">
        <v>65</v>
      </c>
      <c r="F217" s="53">
        <v>20</v>
      </c>
      <c r="G217" s="53">
        <v>13</v>
      </c>
      <c r="H217" s="53">
        <v>15</v>
      </c>
      <c r="I217" s="53">
        <v>14</v>
      </c>
      <c r="J217" s="53">
        <v>3</v>
      </c>
      <c r="K217" s="55" t="s">
        <v>61</v>
      </c>
      <c r="L217" s="55" t="s">
        <v>61</v>
      </c>
      <c r="M217" s="55" t="s">
        <v>61</v>
      </c>
      <c r="N217" s="53">
        <v>43</v>
      </c>
      <c r="O217" s="53">
        <v>22</v>
      </c>
      <c r="P217" s="53">
        <v>420</v>
      </c>
      <c r="Q217" s="53">
        <v>600532</v>
      </c>
      <c r="R217" s="53">
        <v>38315</v>
      </c>
      <c r="S217" s="53">
        <v>26834</v>
      </c>
      <c r="T217" s="53">
        <v>2464</v>
      </c>
      <c r="U217" s="53">
        <v>9238.953846153847</v>
      </c>
      <c r="V217" s="53">
        <v>1429.8380952380953</v>
      </c>
      <c r="W217" s="53">
        <v>243.7224025974026</v>
      </c>
      <c r="X217" s="61">
        <v>5842</v>
      </c>
    </row>
    <row r="218" spans="1:24" ht="12" customHeight="1">
      <c r="A218" s="62"/>
      <c r="B218" s="52"/>
      <c r="C218" s="52"/>
      <c r="D218" s="52" t="s">
        <v>189</v>
      </c>
      <c r="E218" s="53" t="s">
        <v>173</v>
      </c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 t="s">
        <v>173</v>
      </c>
      <c r="V218" s="53" t="s">
        <v>173</v>
      </c>
      <c r="W218" s="53" t="s">
        <v>173</v>
      </c>
      <c r="X218" s="61"/>
    </row>
    <row r="219" spans="1:24" ht="12" customHeight="1">
      <c r="A219" s="60">
        <v>589</v>
      </c>
      <c r="B219" s="58"/>
      <c r="C219" s="58" t="s">
        <v>290</v>
      </c>
      <c r="D219" s="58"/>
      <c r="E219" s="53">
        <v>14</v>
      </c>
      <c r="F219" s="53">
        <v>7</v>
      </c>
      <c r="G219" s="53">
        <v>4</v>
      </c>
      <c r="H219" s="53">
        <v>3</v>
      </c>
      <c r="I219" s="55" t="s">
        <v>61</v>
      </c>
      <c r="J219" s="55" t="s">
        <v>61</v>
      </c>
      <c r="K219" s="55" t="s">
        <v>61</v>
      </c>
      <c r="L219" s="55" t="s">
        <v>61</v>
      </c>
      <c r="M219" s="55" t="s">
        <v>61</v>
      </c>
      <c r="N219" s="53">
        <v>5</v>
      </c>
      <c r="O219" s="53">
        <v>9</v>
      </c>
      <c r="P219" s="53">
        <v>43</v>
      </c>
      <c r="Q219" s="53">
        <v>71277</v>
      </c>
      <c r="R219" s="53">
        <v>100</v>
      </c>
      <c r="S219" s="53">
        <v>10756</v>
      </c>
      <c r="T219" s="53">
        <v>802</v>
      </c>
      <c r="U219" s="53">
        <v>5091.214285714285</v>
      </c>
      <c r="V219" s="53">
        <v>1657.6046511627908</v>
      </c>
      <c r="W219" s="53">
        <v>88.87406483790524</v>
      </c>
      <c r="X219" s="61">
        <v>589</v>
      </c>
    </row>
    <row r="220" spans="1:24" ht="12" customHeight="1">
      <c r="A220" s="62">
        <v>5899</v>
      </c>
      <c r="B220" s="52"/>
      <c r="C220" s="52"/>
      <c r="D220" s="52" t="s">
        <v>290</v>
      </c>
      <c r="E220" s="53">
        <v>14</v>
      </c>
      <c r="F220" s="53">
        <v>7</v>
      </c>
      <c r="G220" s="53">
        <v>4</v>
      </c>
      <c r="H220" s="53">
        <v>3</v>
      </c>
      <c r="I220" s="55" t="s">
        <v>61</v>
      </c>
      <c r="J220" s="55" t="s">
        <v>61</v>
      </c>
      <c r="K220" s="55" t="s">
        <v>61</v>
      </c>
      <c r="L220" s="55" t="s">
        <v>61</v>
      </c>
      <c r="M220" s="55" t="s">
        <v>61</v>
      </c>
      <c r="N220" s="53">
        <v>5</v>
      </c>
      <c r="O220" s="53">
        <v>9</v>
      </c>
      <c r="P220" s="53">
        <v>43</v>
      </c>
      <c r="Q220" s="53">
        <v>71277</v>
      </c>
      <c r="R220" s="53">
        <v>100</v>
      </c>
      <c r="S220" s="53">
        <v>10756</v>
      </c>
      <c r="T220" s="53">
        <v>802</v>
      </c>
      <c r="U220" s="53">
        <v>5091.214285714285</v>
      </c>
      <c r="V220" s="53">
        <v>1657.6046511627908</v>
      </c>
      <c r="W220" s="53">
        <v>88.87406483790524</v>
      </c>
      <c r="X220" s="61">
        <v>5899</v>
      </c>
    </row>
    <row r="221" spans="1:24" ht="12" customHeight="1">
      <c r="A221" s="60">
        <v>59</v>
      </c>
      <c r="B221" s="58" t="s">
        <v>291</v>
      </c>
      <c r="C221" s="58"/>
      <c r="D221" s="58"/>
      <c r="E221" s="53">
        <v>5006</v>
      </c>
      <c r="F221" s="53">
        <v>2357</v>
      </c>
      <c r="G221" s="53">
        <v>1284</v>
      </c>
      <c r="H221" s="53">
        <v>922</v>
      </c>
      <c r="I221" s="53">
        <v>285</v>
      </c>
      <c r="J221" s="53">
        <v>84</v>
      </c>
      <c r="K221" s="53">
        <v>50</v>
      </c>
      <c r="L221" s="53">
        <v>20</v>
      </c>
      <c r="M221" s="53">
        <v>4</v>
      </c>
      <c r="N221" s="53">
        <v>2339</v>
      </c>
      <c r="O221" s="53">
        <v>2667</v>
      </c>
      <c r="P221" s="53">
        <v>23288</v>
      </c>
      <c r="Q221" s="53">
        <v>37129123</v>
      </c>
      <c r="R221" s="53">
        <v>1071093</v>
      </c>
      <c r="S221" s="53">
        <v>4388772</v>
      </c>
      <c r="T221" s="53">
        <v>281349</v>
      </c>
      <c r="U221" s="53">
        <v>7416.924290850979</v>
      </c>
      <c r="V221" s="53">
        <v>1594.345714531089</v>
      </c>
      <c r="W221" s="53">
        <v>131.96820674678068</v>
      </c>
      <c r="X221" s="61">
        <v>59</v>
      </c>
    </row>
    <row r="222" spans="1:24" ht="12" customHeight="1">
      <c r="A222" s="60">
        <v>591</v>
      </c>
      <c r="B222" s="58"/>
      <c r="C222" s="58" t="s">
        <v>292</v>
      </c>
      <c r="D222" s="58"/>
      <c r="E222" s="53">
        <v>1049</v>
      </c>
      <c r="F222" s="53">
        <v>558</v>
      </c>
      <c r="G222" s="53">
        <v>285</v>
      </c>
      <c r="H222" s="53">
        <v>156</v>
      </c>
      <c r="I222" s="53">
        <v>44</v>
      </c>
      <c r="J222" s="53">
        <v>6</v>
      </c>
      <c r="K222" s="55" t="s">
        <v>61</v>
      </c>
      <c r="L222" s="55" t="s">
        <v>61</v>
      </c>
      <c r="M222" s="55" t="s">
        <v>61</v>
      </c>
      <c r="N222" s="53">
        <v>514</v>
      </c>
      <c r="O222" s="53">
        <v>535</v>
      </c>
      <c r="P222" s="53">
        <v>3446</v>
      </c>
      <c r="Q222" s="53">
        <v>5443919</v>
      </c>
      <c r="R222" s="53">
        <v>47287</v>
      </c>
      <c r="S222" s="53">
        <v>826068</v>
      </c>
      <c r="T222" s="53">
        <v>64708</v>
      </c>
      <c r="U222" s="53">
        <v>5189.6272640610105</v>
      </c>
      <c r="V222" s="53">
        <v>1579.779164248404</v>
      </c>
      <c r="W222" s="53">
        <v>84.13054027322742</v>
      </c>
      <c r="X222" s="61">
        <v>591</v>
      </c>
    </row>
    <row r="223" spans="1:24" ht="12" customHeight="1">
      <c r="A223" s="62">
        <v>5911</v>
      </c>
      <c r="B223" s="52"/>
      <c r="C223" s="52"/>
      <c r="D223" s="52" t="s">
        <v>293</v>
      </c>
      <c r="E223" s="53">
        <v>725</v>
      </c>
      <c r="F223" s="53">
        <v>332</v>
      </c>
      <c r="G223" s="53">
        <v>226</v>
      </c>
      <c r="H223" s="53">
        <v>134</v>
      </c>
      <c r="I223" s="53">
        <v>33</v>
      </c>
      <c r="J223" s="55" t="s">
        <v>61</v>
      </c>
      <c r="K223" s="55" t="s">
        <v>61</v>
      </c>
      <c r="L223" s="55" t="s">
        <v>61</v>
      </c>
      <c r="M223" s="55" t="s">
        <v>61</v>
      </c>
      <c r="N223" s="53">
        <v>421</v>
      </c>
      <c r="O223" s="53">
        <v>304</v>
      </c>
      <c r="P223" s="53">
        <v>2537</v>
      </c>
      <c r="Q223" s="53">
        <v>4202110</v>
      </c>
      <c r="R223" s="53">
        <v>27354</v>
      </c>
      <c r="S223" s="53">
        <v>624787</v>
      </c>
      <c r="T223" s="53">
        <v>46524</v>
      </c>
      <c r="U223" s="53">
        <v>5796.013793103448</v>
      </c>
      <c r="V223" s="53">
        <v>1656.3303113914071</v>
      </c>
      <c r="W223" s="53">
        <v>90.3213395236867</v>
      </c>
      <c r="X223" s="61">
        <v>5911</v>
      </c>
    </row>
    <row r="224" spans="1:24" ht="12" customHeight="1">
      <c r="A224" s="62">
        <v>5912</v>
      </c>
      <c r="B224" s="52"/>
      <c r="C224" s="52"/>
      <c r="D224" s="52" t="s">
        <v>294</v>
      </c>
      <c r="E224" s="53">
        <v>324</v>
      </c>
      <c r="F224" s="53">
        <v>226</v>
      </c>
      <c r="G224" s="53">
        <v>59</v>
      </c>
      <c r="H224" s="53">
        <v>22</v>
      </c>
      <c r="I224" s="53">
        <v>11</v>
      </c>
      <c r="J224" s="53">
        <v>6</v>
      </c>
      <c r="K224" s="55" t="s">
        <v>61</v>
      </c>
      <c r="L224" s="55" t="s">
        <v>61</v>
      </c>
      <c r="M224" s="55" t="s">
        <v>61</v>
      </c>
      <c r="N224" s="53">
        <v>93</v>
      </c>
      <c r="O224" s="53">
        <v>231</v>
      </c>
      <c r="P224" s="53">
        <v>909</v>
      </c>
      <c r="Q224" s="53">
        <v>1241809</v>
      </c>
      <c r="R224" s="53">
        <v>19933</v>
      </c>
      <c r="S224" s="53">
        <v>201281</v>
      </c>
      <c r="T224" s="53">
        <v>18184</v>
      </c>
      <c r="U224" s="53">
        <v>3832.7438271604938</v>
      </c>
      <c r="V224" s="53">
        <v>1366.126512651265</v>
      </c>
      <c r="W224" s="53">
        <v>68.29130004399472</v>
      </c>
      <c r="X224" s="61">
        <v>5912</v>
      </c>
    </row>
    <row r="225" spans="1:24" ht="12" customHeight="1">
      <c r="A225" s="60">
        <v>592</v>
      </c>
      <c r="B225" s="58"/>
      <c r="C225" s="58" t="s">
        <v>295</v>
      </c>
      <c r="D225" s="58"/>
      <c r="E225" s="53">
        <v>378</v>
      </c>
      <c r="F225" s="53">
        <v>136</v>
      </c>
      <c r="G225" s="53">
        <v>86</v>
      </c>
      <c r="H225" s="53">
        <v>99</v>
      </c>
      <c r="I225" s="53">
        <v>46</v>
      </c>
      <c r="J225" s="53">
        <v>4</v>
      </c>
      <c r="K225" s="53">
        <v>4</v>
      </c>
      <c r="L225" s="53">
        <v>3</v>
      </c>
      <c r="M225" s="55" t="s">
        <v>61</v>
      </c>
      <c r="N225" s="53">
        <v>234</v>
      </c>
      <c r="O225" s="53">
        <v>144</v>
      </c>
      <c r="P225" s="53">
        <v>2138</v>
      </c>
      <c r="Q225" s="53">
        <v>7085284</v>
      </c>
      <c r="R225" s="53">
        <v>134218</v>
      </c>
      <c r="S225" s="53">
        <v>661825</v>
      </c>
      <c r="T225" s="53">
        <v>37725</v>
      </c>
      <c r="U225" s="53">
        <v>18744.137566137568</v>
      </c>
      <c r="V225" s="53">
        <v>3313.977549111319</v>
      </c>
      <c r="W225" s="53">
        <v>187.8140225314778</v>
      </c>
      <c r="X225" s="61">
        <v>592</v>
      </c>
    </row>
    <row r="226" spans="1:24" ht="12" customHeight="1">
      <c r="A226" s="62">
        <v>5921</v>
      </c>
      <c r="B226" s="52"/>
      <c r="C226" s="52"/>
      <c r="D226" s="52" t="s">
        <v>296</v>
      </c>
      <c r="E226" s="53">
        <v>151</v>
      </c>
      <c r="F226" s="53">
        <v>36</v>
      </c>
      <c r="G226" s="53">
        <v>31</v>
      </c>
      <c r="H226" s="53">
        <v>53</v>
      </c>
      <c r="I226" s="53">
        <v>29</v>
      </c>
      <c r="J226" s="53">
        <v>2</v>
      </c>
      <c r="K226" s="55" t="s">
        <v>61</v>
      </c>
      <c r="L226" s="55" t="s">
        <v>61</v>
      </c>
      <c r="M226" s="55" t="s">
        <v>61</v>
      </c>
      <c r="N226" s="53">
        <v>108</v>
      </c>
      <c r="O226" s="53">
        <v>43</v>
      </c>
      <c r="P226" s="53">
        <v>882</v>
      </c>
      <c r="Q226" s="53">
        <v>2817883</v>
      </c>
      <c r="R226" s="53">
        <v>65805</v>
      </c>
      <c r="S226" s="53">
        <v>241941</v>
      </c>
      <c r="T226" s="53">
        <v>11262</v>
      </c>
      <c r="U226" s="53">
        <v>18661.476821192053</v>
      </c>
      <c r="V226" s="53">
        <v>3194.8786848072564</v>
      </c>
      <c r="W226" s="53">
        <v>250.21159651926834</v>
      </c>
      <c r="X226" s="61">
        <v>5921</v>
      </c>
    </row>
    <row r="227" spans="1:24" ht="12" customHeight="1">
      <c r="A227" s="62">
        <v>5922</v>
      </c>
      <c r="B227" s="52"/>
      <c r="C227" s="52"/>
      <c r="D227" s="52" t="s">
        <v>297</v>
      </c>
      <c r="E227" s="53">
        <v>45</v>
      </c>
      <c r="F227" s="53">
        <v>26</v>
      </c>
      <c r="G227" s="53">
        <v>13</v>
      </c>
      <c r="H227" s="53">
        <v>5</v>
      </c>
      <c r="I227" s="55" t="s">
        <v>61</v>
      </c>
      <c r="J227" s="55" t="s">
        <v>61</v>
      </c>
      <c r="K227" s="55" t="s">
        <v>61</v>
      </c>
      <c r="L227" s="53">
        <v>1</v>
      </c>
      <c r="M227" s="55" t="s">
        <v>61</v>
      </c>
      <c r="N227" s="53">
        <v>9</v>
      </c>
      <c r="O227" s="53">
        <v>36</v>
      </c>
      <c r="P227" s="53">
        <v>172</v>
      </c>
      <c r="Q227" s="53">
        <v>311752</v>
      </c>
      <c r="R227" s="53">
        <v>1100</v>
      </c>
      <c r="S227" s="53">
        <v>23208</v>
      </c>
      <c r="T227" s="53">
        <v>7057</v>
      </c>
      <c r="U227" s="53">
        <v>6927.822222222222</v>
      </c>
      <c r="V227" s="53">
        <v>1812.5116279069769</v>
      </c>
      <c r="W227" s="53">
        <v>44.17627887204194</v>
      </c>
      <c r="X227" s="61">
        <v>5922</v>
      </c>
    </row>
    <row r="228" spans="1:24" ht="12" customHeight="1">
      <c r="A228" s="62">
        <v>5923</v>
      </c>
      <c r="B228" s="52"/>
      <c r="C228" s="52"/>
      <c r="D228" s="52" t="s">
        <v>298</v>
      </c>
      <c r="E228" s="53">
        <v>182</v>
      </c>
      <c r="F228" s="53">
        <v>74</v>
      </c>
      <c r="G228" s="53">
        <v>42</v>
      </c>
      <c r="H228" s="53">
        <v>41</v>
      </c>
      <c r="I228" s="53">
        <v>17</v>
      </c>
      <c r="J228" s="53">
        <v>2</v>
      </c>
      <c r="K228" s="53">
        <v>4</v>
      </c>
      <c r="L228" s="53">
        <v>2</v>
      </c>
      <c r="M228" s="55" t="s">
        <v>61</v>
      </c>
      <c r="N228" s="53">
        <v>117</v>
      </c>
      <c r="O228" s="53">
        <v>65</v>
      </c>
      <c r="P228" s="53">
        <v>1084</v>
      </c>
      <c r="Q228" s="53">
        <v>3955649</v>
      </c>
      <c r="R228" s="53">
        <v>67313</v>
      </c>
      <c r="S228" s="53">
        <v>396676</v>
      </c>
      <c r="T228" s="53">
        <v>19406</v>
      </c>
      <c r="U228" s="53">
        <v>21734.335164835164</v>
      </c>
      <c r="V228" s="53">
        <v>3649.122693726937</v>
      </c>
      <c r="W228" s="53">
        <v>203.8363908069669</v>
      </c>
      <c r="X228" s="61">
        <v>5923</v>
      </c>
    </row>
    <row r="229" spans="1:24" ht="12" customHeight="1">
      <c r="A229" s="60">
        <v>593</v>
      </c>
      <c r="B229" s="58"/>
      <c r="C229" s="58" t="s">
        <v>299</v>
      </c>
      <c r="D229" s="58"/>
      <c r="E229" s="53">
        <v>994</v>
      </c>
      <c r="F229" s="53">
        <v>195</v>
      </c>
      <c r="G229" s="53">
        <v>405</v>
      </c>
      <c r="H229" s="53">
        <v>336</v>
      </c>
      <c r="I229" s="53">
        <v>47</v>
      </c>
      <c r="J229" s="53">
        <v>9</v>
      </c>
      <c r="K229" s="53">
        <v>2</v>
      </c>
      <c r="L229" s="55" t="s">
        <v>61</v>
      </c>
      <c r="M229" s="55" t="s">
        <v>61</v>
      </c>
      <c r="N229" s="53">
        <v>762</v>
      </c>
      <c r="O229" s="53">
        <v>232</v>
      </c>
      <c r="P229" s="53">
        <v>4695</v>
      </c>
      <c r="Q229" s="53">
        <v>12422037</v>
      </c>
      <c r="R229" s="53">
        <v>285198</v>
      </c>
      <c r="S229" s="53">
        <v>387267</v>
      </c>
      <c r="T229" s="53">
        <v>7517</v>
      </c>
      <c r="U229" s="53">
        <v>12497.019114688128</v>
      </c>
      <c r="V229" s="53">
        <v>2645.8012779552714</v>
      </c>
      <c r="W229" s="53">
        <v>1652.5258746840495</v>
      </c>
      <c r="X229" s="61">
        <v>593</v>
      </c>
    </row>
    <row r="230" spans="1:24" ht="12" customHeight="1">
      <c r="A230" s="62">
        <v>5931</v>
      </c>
      <c r="B230" s="52"/>
      <c r="C230" s="52"/>
      <c r="D230" s="52" t="s">
        <v>300</v>
      </c>
      <c r="E230" s="53">
        <v>792</v>
      </c>
      <c r="F230" s="53">
        <v>153</v>
      </c>
      <c r="G230" s="53">
        <v>344</v>
      </c>
      <c r="H230" s="53">
        <v>269</v>
      </c>
      <c r="I230" s="53">
        <v>25</v>
      </c>
      <c r="J230" s="53">
        <v>1</v>
      </c>
      <c r="K230" s="55" t="s">
        <v>61</v>
      </c>
      <c r="L230" s="55" t="s">
        <v>61</v>
      </c>
      <c r="M230" s="55" t="s">
        <v>61</v>
      </c>
      <c r="N230" s="53">
        <v>635</v>
      </c>
      <c r="O230" s="53">
        <v>157</v>
      </c>
      <c r="P230" s="53">
        <v>3433</v>
      </c>
      <c r="Q230" s="53">
        <v>10413054</v>
      </c>
      <c r="R230" s="53">
        <v>240809</v>
      </c>
      <c r="S230" s="53">
        <v>298922</v>
      </c>
      <c r="T230" s="55" t="s">
        <v>61</v>
      </c>
      <c r="U230" s="53">
        <v>13147.795454545454</v>
      </c>
      <c r="V230" s="53">
        <v>3033.222837168657</v>
      </c>
      <c r="W230" s="55" t="s">
        <v>61</v>
      </c>
      <c r="X230" s="61">
        <v>5931</v>
      </c>
    </row>
    <row r="231" spans="1:24" ht="12" customHeight="1">
      <c r="A231" s="62">
        <v>5932</v>
      </c>
      <c r="B231" s="52"/>
      <c r="C231" s="52"/>
      <c r="D231" s="52" t="s">
        <v>301</v>
      </c>
      <c r="E231" s="53">
        <v>202</v>
      </c>
      <c r="F231" s="53">
        <v>42</v>
      </c>
      <c r="G231" s="53">
        <v>61</v>
      </c>
      <c r="H231" s="53">
        <v>67</v>
      </c>
      <c r="I231" s="53">
        <v>22</v>
      </c>
      <c r="J231" s="53">
        <v>8</v>
      </c>
      <c r="K231" s="53">
        <v>2</v>
      </c>
      <c r="L231" s="55" t="s">
        <v>61</v>
      </c>
      <c r="M231" s="55" t="s">
        <v>61</v>
      </c>
      <c r="N231" s="53">
        <v>127</v>
      </c>
      <c r="O231" s="53">
        <v>75</v>
      </c>
      <c r="P231" s="53">
        <v>1262</v>
      </c>
      <c r="Q231" s="53">
        <v>2008983</v>
      </c>
      <c r="R231" s="53">
        <v>44389</v>
      </c>
      <c r="S231" s="53">
        <v>88345</v>
      </c>
      <c r="T231" s="53">
        <v>7517</v>
      </c>
      <c r="U231" s="53">
        <v>9945.460396039603</v>
      </c>
      <c r="V231" s="53">
        <v>1591.90412044374</v>
      </c>
      <c r="W231" s="53">
        <v>267.25861380870026</v>
      </c>
      <c r="X231" s="61">
        <v>5932</v>
      </c>
    </row>
    <row r="232" spans="1:24" ht="12" customHeight="1">
      <c r="A232" s="60">
        <v>594</v>
      </c>
      <c r="B232" s="58"/>
      <c r="C232" s="58" t="s">
        <v>302</v>
      </c>
      <c r="D232" s="58"/>
      <c r="E232" s="53">
        <v>708</v>
      </c>
      <c r="F232" s="53">
        <v>266</v>
      </c>
      <c r="G232" s="53">
        <v>100</v>
      </c>
      <c r="H232" s="53">
        <v>133</v>
      </c>
      <c r="I232" s="53">
        <v>99</v>
      </c>
      <c r="J232" s="53">
        <v>55</v>
      </c>
      <c r="K232" s="53">
        <v>41</v>
      </c>
      <c r="L232" s="53">
        <v>11</v>
      </c>
      <c r="M232" s="53">
        <v>3</v>
      </c>
      <c r="N232" s="53">
        <v>247</v>
      </c>
      <c r="O232" s="53">
        <v>461</v>
      </c>
      <c r="P232" s="53">
        <v>7010</v>
      </c>
      <c r="Q232" s="53">
        <v>3862166</v>
      </c>
      <c r="R232" s="53">
        <v>264734</v>
      </c>
      <c r="S232" s="53">
        <v>605347</v>
      </c>
      <c r="T232" s="53">
        <v>43368</v>
      </c>
      <c r="U232" s="53">
        <v>5455.036723163842</v>
      </c>
      <c r="V232" s="53">
        <v>550.9509272467903</v>
      </c>
      <c r="W232" s="53">
        <v>89.05566316177827</v>
      </c>
      <c r="X232" s="61">
        <v>594</v>
      </c>
    </row>
    <row r="233" spans="1:24" ht="12" customHeight="1">
      <c r="A233" s="62">
        <v>5941</v>
      </c>
      <c r="B233" s="52"/>
      <c r="C233" s="52"/>
      <c r="D233" s="52" t="s">
        <v>303</v>
      </c>
      <c r="E233" s="53">
        <v>219</v>
      </c>
      <c r="F233" s="53">
        <v>81</v>
      </c>
      <c r="G233" s="53">
        <v>50</v>
      </c>
      <c r="H233" s="53">
        <v>62</v>
      </c>
      <c r="I233" s="53">
        <v>19</v>
      </c>
      <c r="J233" s="53">
        <v>5</v>
      </c>
      <c r="K233" s="53">
        <v>2</v>
      </c>
      <c r="L233" s="55" t="s">
        <v>61</v>
      </c>
      <c r="M233" s="55" t="s">
        <v>61</v>
      </c>
      <c r="N233" s="53">
        <v>125</v>
      </c>
      <c r="O233" s="53">
        <v>94</v>
      </c>
      <c r="P233" s="53">
        <v>1102</v>
      </c>
      <c r="Q233" s="53">
        <v>1922178</v>
      </c>
      <c r="R233" s="53">
        <v>29900</v>
      </c>
      <c r="S233" s="53">
        <v>430072</v>
      </c>
      <c r="T233" s="53">
        <v>29835</v>
      </c>
      <c r="U233" s="53">
        <v>8777.068493150686</v>
      </c>
      <c r="V233" s="53">
        <v>1744.2631578947369</v>
      </c>
      <c r="W233" s="53">
        <v>64.42694821518351</v>
      </c>
      <c r="X233" s="61">
        <v>5941</v>
      </c>
    </row>
    <row r="234" spans="1:24" ht="12" customHeight="1">
      <c r="A234" s="62">
        <v>5942</v>
      </c>
      <c r="B234" s="52"/>
      <c r="C234" s="52"/>
      <c r="D234" s="52" t="s">
        <v>304</v>
      </c>
      <c r="E234" s="53">
        <v>244</v>
      </c>
      <c r="F234" s="53">
        <v>12</v>
      </c>
      <c r="G234" s="53">
        <v>13</v>
      </c>
      <c r="H234" s="53">
        <v>40</v>
      </c>
      <c r="I234" s="53">
        <v>76</v>
      </c>
      <c r="J234" s="53">
        <v>50</v>
      </c>
      <c r="K234" s="53">
        <v>39</v>
      </c>
      <c r="L234" s="53">
        <v>11</v>
      </c>
      <c r="M234" s="53">
        <v>3</v>
      </c>
      <c r="N234" s="53">
        <v>55</v>
      </c>
      <c r="O234" s="53">
        <v>189</v>
      </c>
      <c r="P234" s="53">
        <v>5322</v>
      </c>
      <c r="Q234" s="53">
        <v>1198695</v>
      </c>
      <c r="R234" s="53">
        <v>227642</v>
      </c>
      <c r="S234" s="53">
        <v>11147</v>
      </c>
      <c r="T234" s="55" t="s">
        <v>61</v>
      </c>
      <c r="U234" s="53">
        <v>4912.684426229508</v>
      </c>
      <c r="V234" s="53">
        <v>225.23393461104848</v>
      </c>
      <c r="W234" s="55" t="s">
        <v>61</v>
      </c>
      <c r="X234" s="61">
        <v>5942</v>
      </c>
    </row>
    <row r="235" spans="1:24" ht="12" customHeight="1">
      <c r="A235" s="62">
        <v>5943</v>
      </c>
      <c r="B235" s="52"/>
      <c r="C235" s="52"/>
      <c r="D235" s="52" t="s">
        <v>305</v>
      </c>
      <c r="E235" s="53">
        <v>245</v>
      </c>
      <c r="F235" s="53">
        <v>173</v>
      </c>
      <c r="G235" s="53">
        <v>37</v>
      </c>
      <c r="H235" s="53">
        <v>31</v>
      </c>
      <c r="I235" s="53">
        <v>4</v>
      </c>
      <c r="J235" s="55" t="s">
        <v>61</v>
      </c>
      <c r="K235" s="55" t="s">
        <v>61</v>
      </c>
      <c r="L235" s="55" t="s">
        <v>61</v>
      </c>
      <c r="M235" s="55" t="s">
        <v>61</v>
      </c>
      <c r="N235" s="53">
        <v>67</v>
      </c>
      <c r="O235" s="53">
        <v>178</v>
      </c>
      <c r="P235" s="53">
        <v>586</v>
      </c>
      <c r="Q235" s="53">
        <v>741293</v>
      </c>
      <c r="R235" s="53">
        <v>7192</v>
      </c>
      <c r="S235" s="53">
        <v>164128</v>
      </c>
      <c r="T235" s="53">
        <v>13533</v>
      </c>
      <c r="U235" s="53">
        <v>3025.6857142857143</v>
      </c>
      <c r="V235" s="53">
        <v>1265.0051194539249</v>
      </c>
      <c r="W235" s="53">
        <v>54.77669400724156</v>
      </c>
      <c r="X235" s="61">
        <v>5943</v>
      </c>
    </row>
    <row r="236" spans="1:24" ht="12" customHeight="1">
      <c r="A236" s="60">
        <v>595</v>
      </c>
      <c r="B236" s="58"/>
      <c r="C236" s="58" t="s">
        <v>306</v>
      </c>
      <c r="D236" s="58"/>
      <c r="E236" s="53">
        <v>436</v>
      </c>
      <c r="F236" s="53">
        <v>263</v>
      </c>
      <c r="G236" s="53">
        <v>105</v>
      </c>
      <c r="H236" s="53">
        <v>53</v>
      </c>
      <c r="I236" s="53">
        <v>10</v>
      </c>
      <c r="J236" s="53">
        <v>2</v>
      </c>
      <c r="K236" s="55" t="s">
        <v>61</v>
      </c>
      <c r="L236" s="53">
        <v>3</v>
      </c>
      <c r="M236" s="55" t="s">
        <v>61</v>
      </c>
      <c r="N236" s="53">
        <v>168</v>
      </c>
      <c r="O236" s="53">
        <v>268</v>
      </c>
      <c r="P236" s="53">
        <v>1487</v>
      </c>
      <c r="Q236" s="53">
        <v>2581812</v>
      </c>
      <c r="R236" s="53">
        <v>110184</v>
      </c>
      <c r="S236" s="53">
        <v>644467</v>
      </c>
      <c r="T236" s="53">
        <v>41097</v>
      </c>
      <c r="U236" s="53">
        <v>5921.587155963302</v>
      </c>
      <c r="V236" s="53">
        <v>1736.2555480833894</v>
      </c>
      <c r="W236" s="53">
        <v>62.822395795313525</v>
      </c>
      <c r="X236" s="61">
        <v>595</v>
      </c>
    </row>
    <row r="237" spans="1:24" ht="12" customHeight="1">
      <c r="A237" s="60"/>
      <c r="B237" s="58"/>
      <c r="C237" s="58" t="s">
        <v>307</v>
      </c>
      <c r="D237" s="58"/>
      <c r="E237" s="53" t="s">
        <v>173</v>
      </c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 t="s">
        <v>173</v>
      </c>
      <c r="V237" s="53" t="s">
        <v>173</v>
      </c>
      <c r="W237" s="53" t="s">
        <v>173</v>
      </c>
      <c r="X237" s="61"/>
    </row>
    <row r="238" spans="1:24" ht="12" customHeight="1">
      <c r="A238" s="62">
        <v>5951</v>
      </c>
      <c r="B238" s="52"/>
      <c r="C238" s="52"/>
      <c r="D238" s="52" t="s">
        <v>308</v>
      </c>
      <c r="E238" s="53">
        <v>277</v>
      </c>
      <c r="F238" s="53">
        <v>185</v>
      </c>
      <c r="G238" s="53">
        <v>57</v>
      </c>
      <c r="H238" s="53">
        <v>29</v>
      </c>
      <c r="I238" s="53">
        <v>6</v>
      </c>
      <c r="J238" s="55" t="s">
        <v>61</v>
      </c>
      <c r="K238" s="55" t="s">
        <v>61</v>
      </c>
      <c r="L238" s="55" t="s">
        <v>61</v>
      </c>
      <c r="M238" s="55" t="s">
        <v>61</v>
      </c>
      <c r="N238" s="53">
        <v>83</v>
      </c>
      <c r="O238" s="53">
        <v>194</v>
      </c>
      <c r="P238" s="53">
        <v>740</v>
      </c>
      <c r="Q238" s="53">
        <v>1420174</v>
      </c>
      <c r="R238" s="53">
        <v>15660</v>
      </c>
      <c r="S238" s="53">
        <v>367187</v>
      </c>
      <c r="T238" s="53">
        <v>20979</v>
      </c>
      <c r="U238" s="53">
        <v>5126.9819494584835</v>
      </c>
      <c r="V238" s="53">
        <v>1919.154054054054</v>
      </c>
      <c r="W238" s="53">
        <v>67.69502836169502</v>
      </c>
      <c r="X238" s="61">
        <v>5951</v>
      </c>
    </row>
    <row r="239" spans="1:24" ht="12" customHeight="1">
      <c r="A239" s="62">
        <v>5952</v>
      </c>
      <c r="B239" s="52"/>
      <c r="C239" s="52"/>
      <c r="D239" s="52" t="s">
        <v>309</v>
      </c>
      <c r="E239" s="53">
        <v>117</v>
      </c>
      <c r="F239" s="53">
        <v>60</v>
      </c>
      <c r="G239" s="53">
        <v>36</v>
      </c>
      <c r="H239" s="53">
        <v>17</v>
      </c>
      <c r="I239" s="53">
        <v>2</v>
      </c>
      <c r="J239" s="53">
        <v>1</v>
      </c>
      <c r="K239" s="55" t="s">
        <v>61</v>
      </c>
      <c r="L239" s="53">
        <v>1</v>
      </c>
      <c r="M239" s="55" t="s">
        <v>61</v>
      </c>
      <c r="N239" s="53">
        <v>60</v>
      </c>
      <c r="O239" s="53">
        <v>57</v>
      </c>
      <c r="P239" s="53">
        <v>443</v>
      </c>
      <c r="Q239" s="53">
        <v>778957</v>
      </c>
      <c r="R239" s="53">
        <v>19318</v>
      </c>
      <c r="S239" s="53">
        <v>199116</v>
      </c>
      <c r="T239" s="53">
        <v>15236</v>
      </c>
      <c r="U239" s="53">
        <v>6657.752136752137</v>
      </c>
      <c r="V239" s="53">
        <v>1758.3679458239278</v>
      </c>
      <c r="W239" s="53">
        <v>51.12608296140719</v>
      </c>
      <c r="X239" s="61">
        <v>5952</v>
      </c>
    </row>
    <row r="240" spans="1:24" ht="12" customHeight="1">
      <c r="A240" s="62">
        <v>5953</v>
      </c>
      <c r="B240" s="52"/>
      <c r="C240" s="52"/>
      <c r="D240" s="52" t="s">
        <v>310</v>
      </c>
      <c r="E240" s="53">
        <v>42</v>
      </c>
      <c r="F240" s="53">
        <v>18</v>
      </c>
      <c r="G240" s="53">
        <v>12</v>
      </c>
      <c r="H240" s="53">
        <v>7</v>
      </c>
      <c r="I240" s="53">
        <v>2</v>
      </c>
      <c r="J240" s="53">
        <v>1</v>
      </c>
      <c r="K240" s="55" t="s">
        <v>61</v>
      </c>
      <c r="L240" s="53">
        <v>2</v>
      </c>
      <c r="M240" s="55" t="s">
        <v>61</v>
      </c>
      <c r="N240" s="53">
        <v>25</v>
      </c>
      <c r="O240" s="53">
        <v>17</v>
      </c>
      <c r="P240" s="53">
        <v>304</v>
      </c>
      <c r="Q240" s="53">
        <v>382681</v>
      </c>
      <c r="R240" s="53">
        <v>75206</v>
      </c>
      <c r="S240" s="53">
        <v>78164</v>
      </c>
      <c r="T240" s="53">
        <v>4882</v>
      </c>
      <c r="U240" s="53">
        <v>9111.452380952382</v>
      </c>
      <c r="V240" s="53">
        <v>1258.8190789473683</v>
      </c>
      <c r="W240" s="53">
        <v>78.38611224907825</v>
      </c>
      <c r="X240" s="61">
        <v>5953</v>
      </c>
    </row>
    <row r="241" spans="1:24" ht="12" customHeight="1">
      <c r="A241" s="60">
        <v>596</v>
      </c>
      <c r="B241" s="58"/>
      <c r="C241" s="58" t="s">
        <v>311</v>
      </c>
      <c r="D241" s="58"/>
      <c r="E241" s="53">
        <v>79</v>
      </c>
      <c r="F241" s="53">
        <v>43</v>
      </c>
      <c r="G241" s="53">
        <v>18</v>
      </c>
      <c r="H241" s="53">
        <v>16</v>
      </c>
      <c r="I241" s="53">
        <v>2</v>
      </c>
      <c r="J241" s="55" t="s">
        <v>61</v>
      </c>
      <c r="K241" s="55" t="s">
        <v>61</v>
      </c>
      <c r="L241" s="55" t="s">
        <v>61</v>
      </c>
      <c r="M241" s="55" t="s">
        <v>61</v>
      </c>
      <c r="N241" s="53">
        <v>43</v>
      </c>
      <c r="O241" s="53">
        <v>36</v>
      </c>
      <c r="P241" s="53">
        <v>252</v>
      </c>
      <c r="Q241" s="53">
        <v>240695</v>
      </c>
      <c r="R241" s="53">
        <v>99250</v>
      </c>
      <c r="S241" s="53">
        <v>35026</v>
      </c>
      <c r="T241" s="53">
        <v>5158</v>
      </c>
      <c r="U241" s="53">
        <v>3046.772151898734</v>
      </c>
      <c r="V241" s="53">
        <v>955.1388888888889</v>
      </c>
      <c r="W241" s="53">
        <v>46.66440480806514</v>
      </c>
      <c r="X241" s="61">
        <v>596</v>
      </c>
    </row>
    <row r="242" spans="1:24" ht="12" customHeight="1">
      <c r="A242" s="62">
        <v>5961</v>
      </c>
      <c r="B242" s="52"/>
      <c r="C242" s="52"/>
      <c r="D242" s="52" t="s">
        <v>311</v>
      </c>
      <c r="E242" s="53">
        <v>79</v>
      </c>
      <c r="F242" s="53">
        <v>43</v>
      </c>
      <c r="G242" s="53">
        <v>18</v>
      </c>
      <c r="H242" s="53">
        <v>16</v>
      </c>
      <c r="I242" s="53">
        <v>2</v>
      </c>
      <c r="J242" s="55" t="s">
        <v>61</v>
      </c>
      <c r="K242" s="55" t="s">
        <v>61</v>
      </c>
      <c r="L242" s="55" t="s">
        <v>61</v>
      </c>
      <c r="M242" s="55" t="s">
        <v>61</v>
      </c>
      <c r="N242" s="53">
        <v>43</v>
      </c>
      <c r="O242" s="53">
        <v>36</v>
      </c>
      <c r="P242" s="53">
        <v>252</v>
      </c>
      <c r="Q242" s="53">
        <v>240695</v>
      </c>
      <c r="R242" s="53">
        <v>99250</v>
      </c>
      <c r="S242" s="53">
        <v>35026</v>
      </c>
      <c r="T242" s="53">
        <v>5158</v>
      </c>
      <c r="U242" s="53">
        <v>3046.772151898734</v>
      </c>
      <c r="V242" s="53">
        <v>955.1388888888889</v>
      </c>
      <c r="W242" s="53">
        <v>46.66440480806514</v>
      </c>
      <c r="X242" s="61">
        <v>5961</v>
      </c>
    </row>
    <row r="243" spans="1:24" ht="12" customHeight="1">
      <c r="A243" s="60">
        <v>597</v>
      </c>
      <c r="B243" s="58"/>
      <c r="C243" s="58" t="s">
        <v>312</v>
      </c>
      <c r="D243" s="58"/>
      <c r="E243" s="53">
        <v>240</v>
      </c>
      <c r="F243" s="53">
        <v>151</v>
      </c>
      <c r="G243" s="53">
        <v>61</v>
      </c>
      <c r="H243" s="53">
        <v>22</v>
      </c>
      <c r="I243" s="53">
        <v>5</v>
      </c>
      <c r="J243" s="53">
        <v>1</v>
      </c>
      <c r="K243" s="55" t="s">
        <v>61</v>
      </c>
      <c r="L243" s="55" t="s">
        <v>61</v>
      </c>
      <c r="M243" s="55" t="s">
        <v>61</v>
      </c>
      <c r="N243" s="53">
        <v>97</v>
      </c>
      <c r="O243" s="53">
        <v>143</v>
      </c>
      <c r="P243" s="53">
        <v>653</v>
      </c>
      <c r="Q243" s="53">
        <v>674507</v>
      </c>
      <c r="R243" s="53">
        <v>13930</v>
      </c>
      <c r="S243" s="53">
        <v>212344</v>
      </c>
      <c r="T243" s="53">
        <v>12326</v>
      </c>
      <c r="U243" s="53">
        <v>2810.445833333333</v>
      </c>
      <c r="V243" s="53">
        <v>1032.9356814701378</v>
      </c>
      <c r="W243" s="53">
        <v>54.72229433717345</v>
      </c>
      <c r="X243" s="61">
        <v>597</v>
      </c>
    </row>
    <row r="244" spans="1:24" ht="12" customHeight="1">
      <c r="A244" s="62">
        <v>5971</v>
      </c>
      <c r="B244" s="52"/>
      <c r="C244" s="52"/>
      <c r="D244" s="52" t="s">
        <v>312</v>
      </c>
      <c r="E244" s="53">
        <v>240</v>
      </c>
      <c r="F244" s="53">
        <v>151</v>
      </c>
      <c r="G244" s="53">
        <v>61</v>
      </c>
      <c r="H244" s="53">
        <v>22</v>
      </c>
      <c r="I244" s="53">
        <v>5</v>
      </c>
      <c r="J244" s="53">
        <v>1</v>
      </c>
      <c r="K244" s="55" t="s">
        <v>61</v>
      </c>
      <c r="L244" s="55" t="s">
        <v>61</v>
      </c>
      <c r="M244" s="55" t="s">
        <v>61</v>
      </c>
      <c r="N244" s="53">
        <v>97</v>
      </c>
      <c r="O244" s="53">
        <v>143</v>
      </c>
      <c r="P244" s="53">
        <v>653</v>
      </c>
      <c r="Q244" s="53">
        <v>674507</v>
      </c>
      <c r="R244" s="53">
        <v>13930</v>
      </c>
      <c r="S244" s="53">
        <v>212344</v>
      </c>
      <c r="T244" s="53">
        <v>12326</v>
      </c>
      <c r="U244" s="53">
        <v>2810.445833333333</v>
      </c>
      <c r="V244" s="53">
        <v>1032.9356814701378</v>
      </c>
      <c r="W244" s="53">
        <v>54.72229433717345</v>
      </c>
      <c r="X244" s="61">
        <v>5971</v>
      </c>
    </row>
    <row r="245" spans="1:24" ht="12" customHeight="1">
      <c r="A245" s="60">
        <v>598</v>
      </c>
      <c r="B245" s="58"/>
      <c r="C245" s="58" t="s">
        <v>313</v>
      </c>
      <c r="D245" s="58"/>
      <c r="E245" s="53">
        <v>51</v>
      </c>
      <c r="F245" s="53">
        <v>39</v>
      </c>
      <c r="G245" s="53">
        <v>6</v>
      </c>
      <c r="H245" s="53">
        <v>1</v>
      </c>
      <c r="I245" s="55" t="s">
        <v>61</v>
      </c>
      <c r="J245" s="53">
        <v>3</v>
      </c>
      <c r="K245" s="53">
        <v>2</v>
      </c>
      <c r="L245" s="55" t="s">
        <v>61</v>
      </c>
      <c r="M245" s="55" t="s">
        <v>61</v>
      </c>
      <c r="N245" s="53">
        <v>13</v>
      </c>
      <c r="O245" s="53">
        <v>38</v>
      </c>
      <c r="P245" s="53">
        <v>222</v>
      </c>
      <c r="Q245" s="53">
        <v>210398</v>
      </c>
      <c r="R245" s="53">
        <v>2475</v>
      </c>
      <c r="S245" s="53">
        <v>65235</v>
      </c>
      <c r="T245" s="53">
        <v>4626</v>
      </c>
      <c r="U245" s="53">
        <v>4125.450980392156</v>
      </c>
      <c r="V245" s="53">
        <v>947.7387387387388</v>
      </c>
      <c r="W245" s="53">
        <v>45.48162559446606</v>
      </c>
      <c r="X245" s="61">
        <v>598</v>
      </c>
    </row>
    <row r="246" spans="1:24" ht="12" customHeight="1">
      <c r="A246" s="62">
        <v>5981</v>
      </c>
      <c r="B246" s="52"/>
      <c r="C246" s="52"/>
      <c r="D246" s="52" t="s">
        <v>314</v>
      </c>
      <c r="E246" s="53">
        <v>19</v>
      </c>
      <c r="F246" s="53">
        <v>17</v>
      </c>
      <c r="G246" s="53">
        <v>2</v>
      </c>
      <c r="H246" s="55" t="s">
        <v>61</v>
      </c>
      <c r="I246" s="55" t="s">
        <v>61</v>
      </c>
      <c r="J246" s="55" t="s">
        <v>61</v>
      </c>
      <c r="K246" s="55" t="s">
        <v>61</v>
      </c>
      <c r="L246" s="55" t="s">
        <v>61</v>
      </c>
      <c r="M246" s="55" t="s">
        <v>61</v>
      </c>
      <c r="N246" s="53">
        <v>3</v>
      </c>
      <c r="O246" s="53">
        <v>16</v>
      </c>
      <c r="P246" s="53">
        <v>28</v>
      </c>
      <c r="Q246" s="53">
        <v>23364</v>
      </c>
      <c r="R246" s="53">
        <v>650</v>
      </c>
      <c r="S246" s="53">
        <v>19514</v>
      </c>
      <c r="T246" s="53">
        <v>1064</v>
      </c>
      <c r="U246" s="53">
        <v>1229.6842105263158</v>
      </c>
      <c r="V246" s="53">
        <v>834.4285714285714</v>
      </c>
      <c r="W246" s="53">
        <v>21.958646616541355</v>
      </c>
      <c r="X246" s="61">
        <v>5981</v>
      </c>
    </row>
    <row r="247" spans="1:24" ht="12" customHeight="1">
      <c r="A247" s="62">
        <v>5989</v>
      </c>
      <c r="B247" s="52"/>
      <c r="C247" s="52"/>
      <c r="D247" s="52" t="s">
        <v>315</v>
      </c>
      <c r="E247" s="53">
        <v>32</v>
      </c>
      <c r="F247" s="53">
        <v>22</v>
      </c>
      <c r="G247" s="53">
        <v>4</v>
      </c>
      <c r="H247" s="53">
        <v>1</v>
      </c>
      <c r="I247" s="55" t="s">
        <v>61</v>
      </c>
      <c r="J247" s="53">
        <v>3</v>
      </c>
      <c r="K247" s="53">
        <v>2</v>
      </c>
      <c r="L247" s="55" t="s">
        <v>61</v>
      </c>
      <c r="M247" s="55" t="s">
        <v>61</v>
      </c>
      <c r="N247" s="53">
        <v>10</v>
      </c>
      <c r="O247" s="53">
        <v>22</v>
      </c>
      <c r="P247" s="53">
        <v>194</v>
      </c>
      <c r="Q247" s="53">
        <v>187034</v>
      </c>
      <c r="R247" s="53">
        <v>1825</v>
      </c>
      <c r="S247" s="53">
        <v>45721</v>
      </c>
      <c r="T247" s="53">
        <v>3562</v>
      </c>
      <c r="U247" s="53">
        <v>5844.8125</v>
      </c>
      <c r="V247" s="53">
        <v>964.0927835051547</v>
      </c>
      <c r="W247" s="53">
        <v>52.50814149354295</v>
      </c>
      <c r="X247" s="61">
        <v>5989</v>
      </c>
    </row>
    <row r="248" spans="1:24" ht="12" customHeight="1">
      <c r="A248" s="62"/>
      <c r="B248" s="52"/>
      <c r="C248" s="52"/>
      <c r="D248" s="52" t="s">
        <v>316</v>
      </c>
      <c r="E248" s="53" t="s">
        <v>173</v>
      </c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 t="s">
        <v>173</v>
      </c>
      <c r="V248" s="53" t="s">
        <v>173</v>
      </c>
      <c r="W248" s="53" t="s">
        <v>173</v>
      </c>
      <c r="X248" s="61"/>
    </row>
    <row r="249" spans="1:24" ht="12" customHeight="1">
      <c r="A249" s="60">
        <v>599</v>
      </c>
      <c r="B249" s="58"/>
      <c r="C249" s="58" t="s">
        <v>317</v>
      </c>
      <c r="D249" s="58"/>
      <c r="E249" s="53">
        <v>1071</v>
      </c>
      <c r="F249" s="53">
        <v>706</v>
      </c>
      <c r="G249" s="53">
        <v>218</v>
      </c>
      <c r="H249" s="53">
        <v>106</v>
      </c>
      <c r="I249" s="53">
        <v>32</v>
      </c>
      <c r="J249" s="53">
        <v>4</v>
      </c>
      <c r="K249" s="53">
        <v>1</v>
      </c>
      <c r="L249" s="53">
        <v>3</v>
      </c>
      <c r="M249" s="53">
        <v>1</v>
      </c>
      <c r="N249" s="53">
        <v>261</v>
      </c>
      <c r="O249" s="53">
        <v>810</v>
      </c>
      <c r="P249" s="53">
        <v>3385</v>
      </c>
      <c r="Q249" s="53">
        <v>4608305</v>
      </c>
      <c r="R249" s="53">
        <v>113817</v>
      </c>
      <c r="S249" s="53">
        <v>951193</v>
      </c>
      <c r="T249" s="53">
        <v>64824</v>
      </c>
      <c r="U249" s="53">
        <v>4302.805788982259</v>
      </c>
      <c r="V249" s="53">
        <v>1361.3899556868537</v>
      </c>
      <c r="W249" s="53">
        <v>71.08948846106381</v>
      </c>
      <c r="X249" s="61">
        <v>599</v>
      </c>
    </row>
    <row r="250" spans="1:24" ht="12" customHeight="1">
      <c r="A250" s="62">
        <v>5991</v>
      </c>
      <c r="B250" s="52"/>
      <c r="C250" s="52"/>
      <c r="D250" s="52" t="s">
        <v>318</v>
      </c>
      <c r="E250" s="53">
        <v>210</v>
      </c>
      <c r="F250" s="53">
        <v>203</v>
      </c>
      <c r="G250" s="53">
        <v>6</v>
      </c>
      <c r="H250" s="53">
        <v>1</v>
      </c>
      <c r="I250" s="55" t="s">
        <v>61</v>
      </c>
      <c r="J250" s="55" t="s">
        <v>61</v>
      </c>
      <c r="K250" s="55" t="s">
        <v>61</v>
      </c>
      <c r="L250" s="55" t="s">
        <v>61</v>
      </c>
      <c r="M250" s="55" t="s">
        <v>61</v>
      </c>
      <c r="N250" s="53">
        <v>5</v>
      </c>
      <c r="O250" s="53">
        <v>205</v>
      </c>
      <c r="P250" s="53">
        <v>279</v>
      </c>
      <c r="Q250" s="53">
        <v>164808</v>
      </c>
      <c r="R250" s="53">
        <v>2381</v>
      </c>
      <c r="S250" s="53">
        <v>12985</v>
      </c>
      <c r="T250" s="53">
        <v>3047</v>
      </c>
      <c r="U250" s="53">
        <v>784.8</v>
      </c>
      <c r="V250" s="53">
        <v>590.7096774193549</v>
      </c>
      <c r="W250" s="53">
        <v>54.08861174926157</v>
      </c>
      <c r="X250" s="61">
        <v>5991</v>
      </c>
    </row>
    <row r="251" spans="1:24" ht="12" customHeight="1">
      <c r="A251" s="62">
        <v>5992</v>
      </c>
      <c r="B251" s="52"/>
      <c r="C251" s="52"/>
      <c r="D251" s="52" t="s">
        <v>319</v>
      </c>
      <c r="E251" s="53">
        <v>262</v>
      </c>
      <c r="F251" s="53">
        <v>167</v>
      </c>
      <c r="G251" s="53">
        <v>62</v>
      </c>
      <c r="H251" s="53">
        <v>28</v>
      </c>
      <c r="I251" s="53">
        <v>4</v>
      </c>
      <c r="J251" s="55" t="s">
        <v>61</v>
      </c>
      <c r="K251" s="53">
        <v>1</v>
      </c>
      <c r="L251" s="55" t="s">
        <v>61</v>
      </c>
      <c r="M251" s="55" t="s">
        <v>61</v>
      </c>
      <c r="N251" s="53">
        <v>50</v>
      </c>
      <c r="O251" s="53">
        <v>212</v>
      </c>
      <c r="P251" s="53">
        <v>732</v>
      </c>
      <c r="Q251" s="53">
        <v>569824</v>
      </c>
      <c r="R251" s="53">
        <v>3894</v>
      </c>
      <c r="S251" s="53">
        <v>49970</v>
      </c>
      <c r="T251" s="53">
        <v>12949</v>
      </c>
      <c r="U251" s="53">
        <v>2174.9007633587785</v>
      </c>
      <c r="V251" s="53">
        <v>778.448087431694</v>
      </c>
      <c r="W251" s="53">
        <v>44.005251370762224</v>
      </c>
      <c r="X251" s="61">
        <v>5992</v>
      </c>
    </row>
    <row r="252" spans="1:24" ht="12" customHeight="1">
      <c r="A252" s="62">
        <v>5993</v>
      </c>
      <c r="B252" s="52"/>
      <c r="C252" s="52"/>
      <c r="D252" s="52" t="s">
        <v>320</v>
      </c>
      <c r="E252" s="53">
        <v>141</v>
      </c>
      <c r="F252" s="53">
        <v>81</v>
      </c>
      <c r="G252" s="53">
        <v>35</v>
      </c>
      <c r="H252" s="53">
        <v>18</v>
      </c>
      <c r="I252" s="53">
        <v>6</v>
      </c>
      <c r="J252" s="55" t="s">
        <v>61</v>
      </c>
      <c r="K252" s="55" t="s">
        <v>61</v>
      </c>
      <c r="L252" s="53">
        <v>1</v>
      </c>
      <c r="M252" s="55" t="s">
        <v>61</v>
      </c>
      <c r="N252" s="53">
        <v>41</v>
      </c>
      <c r="O252" s="53">
        <v>100</v>
      </c>
      <c r="P252" s="53">
        <v>488</v>
      </c>
      <c r="Q252" s="53">
        <v>970893</v>
      </c>
      <c r="R252" s="53">
        <v>11667</v>
      </c>
      <c r="S252" s="53">
        <v>131092</v>
      </c>
      <c r="T252" s="53">
        <v>15734</v>
      </c>
      <c r="U252" s="53">
        <v>6885.765957446809</v>
      </c>
      <c r="V252" s="53">
        <v>1989.5348360655737</v>
      </c>
      <c r="W252" s="53">
        <v>61.706686157366214</v>
      </c>
      <c r="X252" s="61">
        <v>5993</v>
      </c>
    </row>
    <row r="253" spans="1:24" ht="12" customHeight="1">
      <c r="A253" s="62">
        <v>5994</v>
      </c>
      <c r="B253" s="52"/>
      <c r="C253" s="52"/>
      <c r="D253" s="52" t="s">
        <v>321</v>
      </c>
      <c r="E253" s="53">
        <v>72</v>
      </c>
      <c r="F253" s="53">
        <v>34</v>
      </c>
      <c r="G253" s="53">
        <v>20</v>
      </c>
      <c r="H253" s="53">
        <v>13</v>
      </c>
      <c r="I253" s="53">
        <v>5</v>
      </c>
      <c r="J253" s="55" t="s">
        <v>61</v>
      </c>
      <c r="K253" s="55" t="s">
        <v>61</v>
      </c>
      <c r="L253" s="55" t="s">
        <v>61</v>
      </c>
      <c r="M253" s="55" t="s">
        <v>61</v>
      </c>
      <c r="N253" s="53">
        <v>40</v>
      </c>
      <c r="O253" s="53">
        <v>32</v>
      </c>
      <c r="P253" s="53">
        <v>282</v>
      </c>
      <c r="Q253" s="53">
        <v>582987</v>
      </c>
      <c r="R253" s="53">
        <v>6447</v>
      </c>
      <c r="S253" s="53">
        <v>458348</v>
      </c>
      <c r="T253" s="53">
        <v>4115</v>
      </c>
      <c r="U253" s="53">
        <v>8097.041666666667</v>
      </c>
      <c r="V253" s="53">
        <v>2067.3297872340427</v>
      </c>
      <c r="W253" s="53">
        <v>141.67363304981774</v>
      </c>
      <c r="X253" s="61">
        <v>5994</v>
      </c>
    </row>
    <row r="254" spans="1:24" ht="12" customHeight="1">
      <c r="A254" s="66">
        <v>5999</v>
      </c>
      <c r="B254" s="67"/>
      <c r="C254" s="67"/>
      <c r="D254" s="67" t="s">
        <v>322</v>
      </c>
      <c r="E254" s="68">
        <v>386</v>
      </c>
      <c r="F254" s="68">
        <v>221</v>
      </c>
      <c r="G254" s="68">
        <v>95</v>
      </c>
      <c r="H254" s="68">
        <v>46</v>
      </c>
      <c r="I254" s="68">
        <v>17</v>
      </c>
      <c r="J254" s="68">
        <v>4</v>
      </c>
      <c r="K254" s="69" t="s">
        <v>61</v>
      </c>
      <c r="L254" s="68">
        <v>2</v>
      </c>
      <c r="M254" s="68">
        <v>1</v>
      </c>
      <c r="N254" s="68">
        <v>125</v>
      </c>
      <c r="O254" s="68">
        <v>261</v>
      </c>
      <c r="P254" s="68">
        <v>1604</v>
      </c>
      <c r="Q254" s="68">
        <v>2319793</v>
      </c>
      <c r="R254" s="68">
        <v>89428</v>
      </c>
      <c r="S254" s="68">
        <v>298798</v>
      </c>
      <c r="T254" s="68">
        <v>28979</v>
      </c>
      <c r="U254" s="68">
        <v>6009.826424870466</v>
      </c>
      <c r="V254" s="68">
        <v>1446.254987531172</v>
      </c>
      <c r="W254" s="68">
        <v>80.05082991131509</v>
      </c>
      <c r="X254" s="70">
        <v>5999</v>
      </c>
    </row>
    <row r="255" ht="12" customHeight="1"/>
    <row r="256" ht="12" customHeight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O62"/>
  <sheetViews>
    <sheetView workbookViewId="0" topLeftCell="A1">
      <selection activeCell="D30" sqref="D30"/>
    </sheetView>
  </sheetViews>
  <sheetFormatPr defaultColWidth="8.796875" defaultRowHeight="14.25"/>
  <cols>
    <col min="1" max="1" width="2.3984375" style="29" customWidth="1"/>
    <col min="2" max="2" width="7.5" style="29" customWidth="1"/>
    <col min="3" max="3" width="6.5" style="29" customWidth="1"/>
    <col min="4" max="4" width="7.09765625" style="29" customWidth="1"/>
    <col min="5" max="5" width="10.59765625" style="29" customWidth="1"/>
    <col min="6" max="6" width="6.59765625" style="29" customWidth="1"/>
    <col min="7" max="7" width="7.09765625" style="29" customWidth="1"/>
    <col min="8" max="8" width="10.59765625" style="29" customWidth="1"/>
    <col min="9" max="9" width="6.59765625" style="29" customWidth="1"/>
    <col min="10" max="10" width="7.09765625" style="29" customWidth="1"/>
    <col min="11" max="11" width="10.59765625" style="29" customWidth="1"/>
    <col min="12" max="12" width="6.59765625" style="29" customWidth="1"/>
    <col min="13" max="13" width="7.09765625" style="29" customWidth="1"/>
    <col min="14" max="14" width="10.59765625" style="29" customWidth="1"/>
    <col min="15" max="15" width="6.5" style="29" customWidth="1"/>
    <col min="16" max="16" width="7.09765625" style="29" customWidth="1"/>
    <col min="17" max="17" width="10.59765625" style="29" customWidth="1"/>
    <col min="18" max="18" width="6.59765625" style="29" customWidth="1"/>
    <col min="19" max="19" width="7.09765625" style="29" customWidth="1"/>
    <col min="20" max="20" width="10.59765625" style="29" customWidth="1"/>
    <col min="21" max="21" width="2.3984375" style="29" customWidth="1"/>
    <col min="22" max="22" width="7.5" style="29" customWidth="1"/>
    <col min="23" max="23" width="2.59765625" style="0" customWidth="1"/>
    <col min="24" max="24" width="2.3984375" style="29" customWidth="1"/>
    <col min="25" max="25" width="7.5" style="29" customWidth="1"/>
    <col min="26" max="26" width="6.59765625" style="29" customWidth="1"/>
    <col min="27" max="27" width="7.09765625" style="29" customWidth="1"/>
    <col min="28" max="28" width="10.59765625" style="29" customWidth="1"/>
    <col min="29" max="29" width="6.59765625" style="29" customWidth="1"/>
    <col min="30" max="30" width="7.09765625" style="29" customWidth="1"/>
    <col min="31" max="31" width="10.59765625" style="29" customWidth="1"/>
    <col min="32" max="32" width="6.59765625" style="29" customWidth="1"/>
    <col min="33" max="33" width="7.09765625" style="29" customWidth="1"/>
    <col min="34" max="34" width="10.59765625" style="29" customWidth="1"/>
    <col min="35" max="35" width="6.59765625" style="29" customWidth="1"/>
    <col min="36" max="36" width="7.09765625" style="29" customWidth="1"/>
    <col min="37" max="37" width="10.59765625" style="29" customWidth="1"/>
    <col min="38" max="38" width="6.59765625" style="29" customWidth="1"/>
    <col min="39" max="39" width="7" style="29" customWidth="1"/>
    <col min="40" max="40" width="10.59765625" style="29" customWidth="1"/>
    <col min="41" max="41" width="6.59765625" style="29" customWidth="1"/>
    <col min="42" max="42" width="7.09765625" style="29" customWidth="1"/>
    <col min="43" max="43" width="10.59765625" style="29" customWidth="1"/>
    <col min="44" max="44" width="2.3984375" style="29" customWidth="1"/>
    <col min="45" max="45" width="7.5" style="29" customWidth="1"/>
    <col min="46" max="46" width="2.59765625" style="0" customWidth="1"/>
    <col min="47" max="47" width="2.3984375" style="29" customWidth="1"/>
    <col min="48" max="48" width="7.5" style="29" customWidth="1"/>
    <col min="49" max="49" width="6.59765625" style="29" customWidth="1"/>
    <col min="50" max="50" width="7.09765625" style="29" customWidth="1"/>
    <col min="51" max="51" width="10.59765625" style="29" customWidth="1"/>
    <col min="52" max="52" width="6.59765625" style="29" customWidth="1"/>
    <col min="53" max="53" width="7" style="29" customWidth="1"/>
    <col min="54" max="54" width="10.59765625" style="29" customWidth="1"/>
    <col min="55" max="55" width="6.59765625" style="29" customWidth="1"/>
    <col min="56" max="56" width="7.09765625" style="29" customWidth="1"/>
    <col min="57" max="57" width="10.59765625" style="29" customWidth="1"/>
    <col min="58" max="58" width="6.59765625" style="29" customWidth="1"/>
    <col min="59" max="59" width="7.09765625" style="29" customWidth="1"/>
    <col min="60" max="60" width="10.59765625" style="29" customWidth="1"/>
    <col min="61" max="61" width="6.59765625" style="29" customWidth="1"/>
    <col min="62" max="62" width="7.09765625" style="29" customWidth="1"/>
    <col min="63" max="63" width="10.59765625" style="29" customWidth="1"/>
    <col min="64" max="64" width="6.59765625" style="29" customWidth="1"/>
    <col min="65" max="65" width="7.09765625" style="29" customWidth="1"/>
    <col min="66" max="66" width="10.59765625" style="29" customWidth="1"/>
    <col min="67" max="67" width="2.3984375" style="29" customWidth="1"/>
    <col min="68" max="68" width="7.5" style="29" customWidth="1"/>
    <col min="69" max="69" width="2.59765625" style="0" customWidth="1"/>
    <col min="70" max="70" width="2.3984375" style="29" customWidth="1"/>
    <col min="71" max="71" width="7.5" style="29" customWidth="1"/>
    <col min="72" max="72" width="6.59765625" style="29" customWidth="1"/>
    <col min="73" max="73" width="7.09765625" style="29" customWidth="1"/>
    <col min="74" max="74" width="10.59765625" style="29" customWidth="1"/>
    <col min="75" max="75" width="6.59765625" style="29" customWidth="1"/>
    <col min="76" max="76" width="7.09765625" style="29" customWidth="1"/>
    <col min="77" max="77" width="10.59765625" style="29" customWidth="1"/>
    <col min="78" max="78" width="6.59765625" style="29" customWidth="1"/>
    <col min="79" max="79" width="7.09765625" style="29" customWidth="1"/>
    <col min="80" max="80" width="10.59765625" style="29" customWidth="1"/>
    <col min="81" max="81" width="6.59765625" style="29" customWidth="1"/>
    <col min="82" max="82" width="7.09765625" style="29" customWidth="1"/>
    <col min="83" max="83" width="10.59765625" style="29" customWidth="1"/>
    <col min="84" max="84" width="6.59765625" style="29" customWidth="1"/>
    <col min="85" max="85" width="7.09765625" style="29" customWidth="1"/>
    <col min="86" max="86" width="10.59765625" style="29" customWidth="1"/>
    <col min="87" max="87" width="6.59765625" style="29" customWidth="1"/>
    <col min="88" max="88" width="7.09765625" style="29" customWidth="1"/>
    <col min="89" max="89" width="10.59765625" style="29" customWidth="1"/>
    <col min="90" max="90" width="2.3984375" style="29" customWidth="1"/>
    <col min="91" max="91" width="7.5" style="29" customWidth="1"/>
    <col min="92" max="92" width="2.59765625" style="0" customWidth="1"/>
    <col min="93" max="93" width="2.3984375" style="29" customWidth="1"/>
    <col min="94" max="94" width="7.5" style="29" customWidth="1"/>
    <col min="95" max="95" width="6.59765625" style="29" customWidth="1"/>
    <col min="96" max="96" width="7.09765625" style="29" customWidth="1"/>
    <col min="97" max="97" width="10.59765625" style="29" customWidth="1"/>
    <col min="98" max="98" width="6.59765625" style="29" customWidth="1"/>
    <col min="99" max="99" width="7.09765625" style="29" customWidth="1"/>
    <col min="100" max="100" width="10.59765625" style="29" customWidth="1"/>
    <col min="101" max="101" width="6.59765625" style="29" customWidth="1"/>
    <col min="102" max="102" width="7.09765625" style="29" customWidth="1"/>
    <col min="103" max="103" width="10.59765625" style="29" customWidth="1"/>
    <col min="104" max="104" width="6.59765625" style="29" customWidth="1"/>
    <col min="105" max="105" width="7.09765625" style="29" customWidth="1"/>
    <col min="106" max="106" width="10.59765625" style="29" customWidth="1"/>
    <col min="107" max="107" width="6.59765625" style="29" customWidth="1"/>
    <col min="108" max="108" width="7.09765625" style="29" customWidth="1"/>
    <col min="109" max="109" width="10.59765625" style="29" customWidth="1"/>
    <col min="110" max="110" width="6.59765625" style="29" customWidth="1"/>
    <col min="111" max="111" width="7.09765625" style="29" customWidth="1"/>
    <col min="112" max="112" width="10.59765625" style="29" customWidth="1"/>
    <col min="113" max="113" width="2.3984375" style="29" customWidth="1"/>
    <col min="114" max="114" width="7.5" style="29" customWidth="1"/>
    <col min="115" max="115" width="2.59765625" style="0" customWidth="1"/>
    <col min="116" max="116" width="2.3984375" style="29" customWidth="1"/>
    <col min="117" max="117" width="7.5" style="29" customWidth="1"/>
    <col min="118" max="118" width="6.59765625" style="29" customWidth="1"/>
    <col min="119" max="119" width="7.09765625" style="29" customWidth="1"/>
    <col min="120" max="120" width="10.59765625" style="29" customWidth="1"/>
    <col min="121" max="121" width="6.59765625" style="29" customWidth="1"/>
    <col min="122" max="122" width="7.09765625" style="29" customWidth="1"/>
    <col min="123" max="123" width="10.59765625" style="29" customWidth="1"/>
    <col min="124" max="124" width="6.5" style="29" customWidth="1"/>
    <col min="125" max="125" width="7.09765625" style="29" customWidth="1"/>
    <col min="126" max="126" width="10.59765625" style="29" customWidth="1"/>
    <col min="127" max="127" width="6.5" style="29" customWidth="1"/>
    <col min="128" max="128" width="7.09765625" style="29" customWidth="1"/>
    <col min="129" max="129" width="10.59765625" style="29" customWidth="1"/>
    <col min="130" max="130" width="6.59765625" style="29" customWidth="1"/>
    <col min="131" max="131" width="7.09765625" style="29" customWidth="1"/>
    <col min="132" max="132" width="10.59765625" style="29" customWidth="1"/>
    <col min="133" max="133" width="6.59765625" style="29" customWidth="1"/>
    <col min="134" max="134" width="7.09765625" style="29" customWidth="1"/>
    <col min="135" max="135" width="10.59765625" style="29" customWidth="1"/>
    <col min="136" max="136" width="2.3984375" style="29" customWidth="1"/>
    <col min="137" max="137" width="7.5" style="29" customWidth="1"/>
    <col min="138" max="138" width="2.59765625" style="0" customWidth="1"/>
    <col min="139" max="139" width="2.3984375" style="29" customWidth="1"/>
    <col min="140" max="140" width="7.5" style="29" customWidth="1"/>
    <col min="141" max="141" width="6.59765625" style="29" customWidth="1"/>
    <col min="142" max="142" width="7.09765625" style="29" customWidth="1"/>
    <col min="143" max="143" width="10.59765625" style="29" customWidth="1"/>
    <col min="144" max="144" width="6.59765625" style="29" customWidth="1"/>
    <col min="145" max="145" width="7.09765625" style="29" customWidth="1"/>
    <col min="146" max="146" width="10.59765625" style="29" customWidth="1"/>
    <col min="147" max="147" width="6.59765625" style="29" customWidth="1"/>
    <col min="148" max="148" width="7.09765625" style="29" customWidth="1"/>
    <col min="149" max="149" width="10.59765625" style="29" customWidth="1"/>
    <col min="150" max="150" width="6.59765625" style="29" customWidth="1"/>
    <col min="151" max="151" width="7.09765625" style="29" customWidth="1"/>
    <col min="152" max="152" width="10.5" style="29" customWidth="1"/>
    <col min="153" max="153" width="6.59765625" style="29" customWidth="1"/>
    <col min="154" max="154" width="7.09765625" style="29" customWidth="1"/>
    <col min="155" max="155" width="10.59765625" style="29" customWidth="1"/>
    <col min="156" max="156" width="6.59765625" style="29" customWidth="1"/>
    <col min="157" max="157" width="7.09765625" style="29" customWidth="1"/>
    <col min="158" max="158" width="10.59765625" style="29" customWidth="1"/>
    <col min="159" max="159" width="2.3984375" style="29" customWidth="1"/>
    <col min="160" max="160" width="7.5" style="29" customWidth="1"/>
    <col min="161" max="161" width="2.59765625" style="0" customWidth="1"/>
    <col min="162" max="162" width="2.3984375" style="29" customWidth="1"/>
    <col min="163" max="163" width="7.5" style="29" customWidth="1"/>
    <col min="164" max="164" width="6.59765625" style="29" customWidth="1"/>
    <col min="165" max="165" width="7.09765625" style="29" customWidth="1"/>
    <col min="166" max="166" width="10.59765625" style="29" customWidth="1"/>
    <col min="167" max="167" width="6.59765625" style="29" customWidth="1"/>
    <col min="168" max="168" width="7.09765625" style="29" customWidth="1"/>
    <col min="169" max="169" width="10.59765625" style="29" customWidth="1"/>
    <col min="170" max="170" width="6.59765625" style="29" customWidth="1"/>
    <col min="171" max="171" width="7.09765625" style="29" customWidth="1"/>
    <col min="172" max="172" width="10.59765625" style="29" customWidth="1"/>
    <col min="173" max="173" width="6.59765625" style="29" customWidth="1"/>
    <col min="174" max="174" width="7" style="29" customWidth="1"/>
    <col min="175" max="175" width="10.59765625" style="29" customWidth="1"/>
    <col min="176" max="176" width="6.59765625" style="29" customWidth="1"/>
    <col min="177" max="177" width="7" style="29" customWidth="1"/>
    <col min="178" max="178" width="10.59765625" style="29" customWidth="1"/>
    <col min="179" max="179" width="6.59765625" style="29" customWidth="1"/>
    <col min="180" max="180" width="7.09765625" style="29" customWidth="1"/>
    <col min="181" max="181" width="10.59765625" style="29" customWidth="1"/>
    <col min="182" max="182" width="2.3984375" style="29" customWidth="1"/>
    <col min="183" max="183" width="7.5" style="29" customWidth="1"/>
    <col min="184" max="184" width="2.59765625" style="0" customWidth="1"/>
    <col min="185" max="185" width="2.3984375" style="29" customWidth="1"/>
    <col min="186" max="186" width="7.5" style="29" customWidth="1"/>
    <col min="187" max="187" width="6.59765625" style="29" customWidth="1"/>
    <col min="188" max="188" width="7.09765625" style="29" customWidth="1"/>
    <col min="189" max="189" width="10.59765625" style="29" customWidth="1"/>
    <col min="190" max="190" width="6.59765625" style="29" customWidth="1"/>
    <col min="191" max="191" width="7.09765625" style="29" customWidth="1"/>
    <col min="192" max="192" width="10.59765625" style="29" customWidth="1"/>
    <col min="193" max="193" width="6.59765625" style="29" customWidth="1"/>
    <col min="194" max="194" width="7.09765625" style="29" customWidth="1"/>
    <col min="195" max="195" width="10.59765625" style="29" customWidth="1"/>
    <col min="196" max="196" width="6.59765625" style="29" customWidth="1"/>
    <col min="197" max="197" width="7.09765625" style="29" customWidth="1"/>
    <col min="198" max="198" width="10.59765625" style="29" customWidth="1"/>
    <col min="199" max="199" width="6.59765625" style="29" customWidth="1"/>
    <col min="200" max="200" width="7.09765625" style="29" customWidth="1"/>
    <col min="201" max="201" width="10.59765625" style="29" customWidth="1"/>
    <col min="202" max="202" width="6.59765625" style="29" customWidth="1"/>
    <col min="203" max="203" width="7.09765625" style="29" customWidth="1"/>
    <col min="204" max="204" width="10.59765625" style="29" customWidth="1"/>
    <col min="205" max="205" width="2.3984375" style="29" customWidth="1"/>
    <col min="206" max="206" width="7.5" style="29" customWidth="1"/>
    <col min="207" max="207" width="2.59765625" style="0" customWidth="1"/>
    <col min="208" max="208" width="2.3984375" style="29" customWidth="1"/>
    <col min="209" max="209" width="7.5" style="29" customWidth="1"/>
    <col min="210" max="210" width="6.5" style="29" customWidth="1"/>
    <col min="211" max="211" width="7.09765625" style="29" customWidth="1"/>
    <col min="212" max="212" width="10.59765625" style="29" customWidth="1"/>
    <col min="213" max="213" width="6.59765625" style="29" customWidth="1"/>
    <col min="214" max="214" width="7.09765625" style="29" customWidth="1"/>
    <col min="215" max="215" width="10.59765625" style="29" customWidth="1"/>
    <col min="216" max="216" width="6.59765625" style="29" customWidth="1"/>
    <col min="217" max="217" width="7.09765625" style="29" customWidth="1"/>
    <col min="218" max="218" width="10.59765625" style="29" customWidth="1"/>
    <col min="219" max="219" width="6.59765625" style="29" customWidth="1"/>
    <col min="220" max="220" width="7.09765625" style="29" customWidth="1"/>
    <col min="221" max="221" width="10.59765625" style="29" customWidth="1"/>
    <col min="222" max="222" width="6.59765625" style="29" customWidth="1"/>
    <col min="223" max="223" width="7.09765625" style="29" customWidth="1"/>
    <col min="224" max="224" width="10.59765625" style="29" customWidth="1"/>
    <col min="225" max="225" width="6.59765625" style="29" customWidth="1"/>
    <col min="226" max="226" width="7.09765625" style="29" customWidth="1"/>
    <col min="227" max="227" width="10.59765625" style="29" customWidth="1"/>
    <col min="228" max="228" width="2.3984375" style="29" customWidth="1"/>
    <col min="229" max="229" width="7.5" style="29" customWidth="1"/>
    <col min="230" max="230" width="2.59765625" style="0" customWidth="1"/>
    <col min="231" max="231" width="2.3984375" style="29" customWidth="1"/>
    <col min="232" max="232" width="7.5" style="29" customWidth="1"/>
    <col min="233" max="233" width="6.59765625" style="29" customWidth="1"/>
    <col min="234" max="234" width="7.09765625" style="29" customWidth="1"/>
    <col min="235" max="235" width="10.59765625" style="29" customWidth="1"/>
    <col min="236" max="236" width="6.59765625" style="29" customWidth="1"/>
    <col min="237" max="237" width="7.09765625" style="29" customWidth="1"/>
    <col min="238" max="238" width="10.59765625" style="29" customWidth="1"/>
    <col min="239" max="239" width="6.59765625" style="29" customWidth="1"/>
    <col min="240" max="240" width="7.09765625" style="29" customWidth="1"/>
    <col min="241" max="241" width="10.59765625" style="29" customWidth="1"/>
    <col min="242" max="242" width="6.59765625" style="29" customWidth="1"/>
    <col min="243" max="243" width="7" style="29" customWidth="1"/>
    <col min="244" max="244" width="10.59765625" style="29" customWidth="1"/>
    <col min="245" max="245" width="2.3984375" style="29" customWidth="1"/>
    <col min="246" max="246" width="7.5" style="29" customWidth="1"/>
    <col min="247" max="16384" width="9" style="29" customWidth="1"/>
  </cols>
  <sheetData>
    <row r="1" spans="1:231" ht="13.5">
      <c r="A1" s="29" t="s">
        <v>323</v>
      </c>
      <c r="X1" s="29" t="s">
        <v>324</v>
      </c>
      <c r="AU1" s="29" t="s">
        <v>324</v>
      </c>
      <c r="BR1" s="29" t="s">
        <v>324</v>
      </c>
      <c r="CO1" s="29" t="s">
        <v>324</v>
      </c>
      <c r="DL1" s="29" t="s">
        <v>324</v>
      </c>
      <c r="EI1" s="29" t="s">
        <v>324</v>
      </c>
      <c r="FF1" s="29" t="s">
        <v>324</v>
      </c>
      <c r="GC1" s="29" t="s">
        <v>324</v>
      </c>
      <c r="GZ1" s="29" t="s">
        <v>324</v>
      </c>
      <c r="HW1" s="29" t="s">
        <v>324</v>
      </c>
    </row>
    <row r="2" spans="8:245" ht="13.5">
      <c r="H2" s="38"/>
      <c r="AQ2"/>
      <c r="AR2" s="29" t="s">
        <v>3</v>
      </c>
      <c r="BO2" s="29" t="s">
        <v>3</v>
      </c>
      <c r="CL2" s="29" t="s">
        <v>3</v>
      </c>
      <c r="DI2" s="29" t="s">
        <v>3</v>
      </c>
      <c r="EF2" s="29" t="s">
        <v>3</v>
      </c>
      <c r="FC2" s="29" t="s">
        <v>3</v>
      </c>
      <c r="FZ2" s="29" t="s">
        <v>3</v>
      </c>
      <c r="GW2" s="29" t="s">
        <v>3</v>
      </c>
      <c r="HT2" s="29" t="s">
        <v>3</v>
      </c>
      <c r="IK2" s="29" t="s">
        <v>3</v>
      </c>
    </row>
    <row r="3" spans="1:246" ht="13.5">
      <c r="A3" s="34"/>
      <c r="B3" s="31"/>
      <c r="C3" s="34" t="s">
        <v>325</v>
      </c>
      <c r="D3" s="31"/>
      <c r="E3" s="31"/>
      <c r="F3" s="34" t="s">
        <v>117</v>
      </c>
      <c r="G3" s="31"/>
      <c r="H3" s="31"/>
      <c r="I3" s="34" t="s">
        <v>326</v>
      </c>
      <c r="J3" s="31"/>
      <c r="K3" s="78"/>
      <c r="L3" s="34" t="s">
        <v>327</v>
      </c>
      <c r="M3" s="31"/>
      <c r="N3" s="31"/>
      <c r="O3" s="34" t="s">
        <v>328</v>
      </c>
      <c r="P3" s="31"/>
      <c r="Q3" s="31"/>
      <c r="R3" s="34" t="s">
        <v>329</v>
      </c>
      <c r="S3" s="31"/>
      <c r="T3" s="31"/>
      <c r="U3" s="34"/>
      <c r="V3" s="79"/>
      <c r="X3" s="34"/>
      <c r="Y3" s="31"/>
      <c r="Z3" s="34" t="s">
        <v>330</v>
      </c>
      <c r="AA3" s="31"/>
      <c r="AB3" s="31"/>
      <c r="AC3" s="34" t="s">
        <v>331</v>
      </c>
      <c r="AD3" s="31"/>
      <c r="AE3" s="31"/>
      <c r="AF3" s="34" t="s">
        <v>332</v>
      </c>
      <c r="AG3" s="31"/>
      <c r="AH3" s="31"/>
      <c r="AI3" s="34" t="s">
        <v>333</v>
      </c>
      <c r="AJ3" s="31"/>
      <c r="AK3" s="31"/>
      <c r="AL3" s="34" t="s">
        <v>334</v>
      </c>
      <c r="AM3" s="31"/>
      <c r="AN3" s="31"/>
      <c r="AO3" s="34" t="s">
        <v>335</v>
      </c>
      <c r="AP3" s="31"/>
      <c r="AQ3" s="31"/>
      <c r="AR3" s="34"/>
      <c r="AS3" s="79"/>
      <c r="AU3" s="34"/>
      <c r="AV3" s="31"/>
      <c r="AW3" s="34" t="s">
        <v>336</v>
      </c>
      <c r="AX3" s="31"/>
      <c r="AY3" s="31"/>
      <c r="AZ3" s="34" t="s">
        <v>337</v>
      </c>
      <c r="BA3" s="31"/>
      <c r="BB3" s="31"/>
      <c r="BC3" s="34" t="s">
        <v>338</v>
      </c>
      <c r="BD3" s="31"/>
      <c r="BE3" s="31"/>
      <c r="BF3" s="34" t="s">
        <v>339</v>
      </c>
      <c r="BG3" s="31"/>
      <c r="BH3" s="31"/>
      <c r="BI3" s="34" t="s">
        <v>340</v>
      </c>
      <c r="BJ3" s="31"/>
      <c r="BK3" s="31"/>
      <c r="BL3" s="34" t="s">
        <v>341</v>
      </c>
      <c r="BM3" s="31"/>
      <c r="BN3" s="31"/>
      <c r="BO3" s="34"/>
      <c r="BP3" s="79"/>
      <c r="BR3" s="34"/>
      <c r="BS3" s="31"/>
      <c r="BT3" s="34" t="s">
        <v>342</v>
      </c>
      <c r="BU3" s="31"/>
      <c r="BV3" s="31"/>
      <c r="BW3" s="34" t="s">
        <v>343</v>
      </c>
      <c r="BX3" s="31"/>
      <c r="BY3" s="31"/>
      <c r="BZ3" s="34" t="s">
        <v>344</v>
      </c>
      <c r="CA3" s="31"/>
      <c r="CB3" s="31"/>
      <c r="CC3" s="34" t="s">
        <v>345</v>
      </c>
      <c r="CD3" s="31"/>
      <c r="CE3" s="31"/>
      <c r="CF3" s="34" t="s">
        <v>346</v>
      </c>
      <c r="CG3" s="31"/>
      <c r="CH3" s="31"/>
      <c r="CI3" s="34" t="s">
        <v>347</v>
      </c>
      <c r="CJ3" s="31"/>
      <c r="CK3" s="31"/>
      <c r="CL3" s="34"/>
      <c r="CM3" s="79"/>
      <c r="CO3" s="34"/>
      <c r="CP3" s="31"/>
      <c r="CQ3" s="34" t="s">
        <v>348</v>
      </c>
      <c r="CR3" s="31"/>
      <c r="CS3" s="31"/>
      <c r="CT3" s="34" t="s">
        <v>349</v>
      </c>
      <c r="CU3" s="31"/>
      <c r="CV3" s="31"/>
      <c r="CW3" s="34" t="s">
        <v>350</v>
      </c>
      <c r="CX3" s="31"/>
      <c r="CY3" s="31"/>
      <c r="CZ3" s="34" t="s">
        <v>351</v>
      </c>
      <c r="DA3" s="31"/>
      <c r="DB3" s="31"/>
      <c r="DC3" s="34" t="s">
        <v>352</v>
      </c>
      <c r="DD3" s="31"/>
      <c r="DE3" s="31"/>
      <c r="DF3" s="34" t="s">
        <v>353</v>
      </c>
      <c r="DG3" s="31"/>
      <c r="DH3" s="31"/>
      <c r="DI3" s="34"/>
      <c r="DJ3" s="79"/>
      <c r="DL3" s="34"/>
      <c r="DM3" s="31"/>
      <c r="DN3" s="34" t="s">
        <v>354</v>
      </c>
      <c r="DO3" s="31"/>
      <c r="DP3" s="31"/>
      <c r="DQ3" s="34" t="s">
        <v>355</v>
      </c>
      <c r="DR3" s="31"/>
      <c r="DS3" s="31"/>
      <c r="DT3" s="34" t="s">
        <v>356</v>
      </c>
      <c r="DU3" s="31"/>
      <c r="DV3" s="31"/>
      <c r="DW3" s="34" t="s">
        <v>357</v>
      </c>
      <c r="DX3" s="31"/>
      <c r="DY3" s="31"/>
      <c r="DZ3" s="34" t="s">
        <v>358</v>
      </c>
      <c r="EA3" s="31"/>
      <c r="EB3" s="31"/>
      <c r="EC3" s="34" t="s">
        <v>359</v>
      </c>
      <c r="ED3" s="31"/>
      <c r="EE3" s="31"/>
      <c r="EF3" s="34"/>
      <c r="EG3" s="79"/>
      <c r="EI3" s="34"/>
      <c r="EJ3" s="31"/>
      <c r="EK3" s="34" t="s">
        <v>360</v>
      </c>
      <c r="EL3" s="31"/>
      <c r="EM3" s="31"/>
      <c r="EN3" s="34" t="s">
        <v>361</v>
      </c>
      <c r="EO3" s="31"/>
      <c r="EP3" s="31"/>
      <c r="EQ3" s="34" t="s">
        <v>362</v>
      </c>
      <c r="ER3" s="31"/>
      <c r="ES3" s="31"/>
      <c r="ET3" s="34" t="s">
        <v>363</v>
      </c>
      <c r="EU3" s="31"/>
      <c r="EV3" s="31"/>
      <c r="EW3" s="34" t="s">
        <v>364</v>
      </c>
      <c r="EX3" s="31"/>
      <c r="EY3" s="31"/>
      <c r="EZ3" s="34" t="s">
        <v>365</v>
      </c>
      <c r="FA3" s="31"/>
      <c r="FB3" s="31"/>
      <c r="FC3" s="34"/>
      <c r="FD3" s="79"/>
      <c r="FF3" s="34"/>
      <c r="FG3" s="31"/>
      <c r="FH3" s="34" t="s">
        <v>366</v>
      </c>
      <c r="FI3" s="31"/>
      <c r="FJ3" s="31"/>
      <c r="FK3" s="34" t="s">
        <v>367</v>
      </c>
      <c r="FL3" s="31"/>
      <c r="FM3" s="31"/>
      <c r="FN3" s="34" t="s">
        <v>368</v>
      </c>
      <c r="FO3" s="31"/>
      <c r="FP3" s="31"/>
      <c r="FQ3" s="34" t="s">
        <v>369</v>
      </c>
      <c r="FR3" s="31"/>
      <c r="FS3" s="31"/>
      <c r="FT3" s="34" t="s">
        <v>370</v>
      </c>
      <c r="FU3" s="31"/>
      <c r="FV3" s="31"/>
      <c r="FW3" s="34" t="s">
        <v>371</v>
      </c>
      <c r="FX3" s="31"/>
      <c r="FY3" s="31"/>
      <c r="FZ3" s="34"/>
      <c r="GA3" s="79"/>
      <c r="GC3" s="34"/>
      <c r="GD3" s="31"/>
      <c r="GE3" s="34" t="s">
        <v>372</v>
      </c>
      <c r="GF3" s="31"/>
      <c r="GG3" s="31"/>
      <c r="GH3" s="34" t="s">
        <v>373</v>
      </c>
      <c r="GI3" s="31"/>
      <c r="GJ3" s="31"/>
      <c r="GK3" s="34" t="s">
        <v>374</v>
      </c>
      <c r="GL3" s="31"/>
      <c r="GM3" s="31"/>
      <c r="GN3" s="34" t="s">
        <v>375</v>
      </c>
      <c r="GO3" s="31"/>
      <c r="GP3" s="31"/>
      <c r="GQ3" s="34" t="s">
        <v>376</v>
      </c>
      <c r="GR3" s="31"/>
      <c r="GS3" s="31"/>
      <c r="GT3" s="34" t="s">
        <v>377</v>
      </c>
      <c r="GU3" s="31"/>
      <c r="GV3" s="31"/>
      <c r="GW3" s="34"/>
      <c r="GX3" s="79"/>
      <c r="GZ3" s="34"/>
      <c r="HA3" s="31"/>
      <c r="HB3" s="34" t="s">
        <v>378</v>
      </c>
      <c r="HC3" s="31"/>
      <c r="HD3" s="31"/>
      <c r="HE3" s="34" t="s">
        <v>379</v>
      </c>
      <c r="HF3" s="31"/>
      <c r="HG3" s="31"/>
      <c r="HH3" s="34" t="s">
        <v>380</v>
      </c>
      <c r="HI3" s="31"/>
      <c r="HJ3" s="31"/>
      <c r="HK3" s="34" t="s">
        <v>381</v>
      </c>
      <c r="HL3" s="31"/>
      <c r="HM3" s="31"/>
      <c r="HN3" s="34" t="s">
        <v>382</v>
      </c>
      <c r="HO3" s="31"/>
      <c r="HP3" s="31"/>
      <c r="HQ3" s="34" t="s">
        <v>383</v>
      </c>
      <c r="HR3" s="31"/>
      <c r="HS3" s="31"/>
      <c r="HT3" s="34"/>
      <c r="HU3" s="79"/>
      <c r="HW3" s="34"/>
      <c r="HX3" s="31"/>
      <c r="HY3" s="34" t="s">
        <v>384</v>
      </c>
      <c r="HZ3" s="31"/>
      <c r="IA3" s="31"/>
      <c r="IB3" s="34" t="s">
        <v>385</v>
      </c>
      <c r="IC3" s="31"/>
      <c r="ID3" s="31"/>
      <c r="IE3" s="34" t="s">
        <v>386</v>
      </c>
      <c r="IF3" s="31"/>
      <c r="IG3" s="31"/>
      <c r="IH3" s="34" t="s">
        <v>387</v>
      </c>
      <c r="II3" s="31"/>
      <c r="IJ3" s="79"/>
      <c r="IK3" s="34"/>
      <c r="IL3" s="79"/>
    </row>
    <row r="4" spans="1:246" ht="13.5">
      <c r="A4" s="39"/>
      <c r="B4" s="38"/>
      <c r="C4" s="40"/>
      <c r="D4" s="41"/>
      <c r="E4" s="41"/>
      <c r="F4" s="40"/>
      <c r="G4" s="41"/>
      <c r="H4" s="41"/>
      <c r="I4" s="40"/>
      <c r="J4" s="41"/>
      <c r="K4" s="41"/>
      <c r="L4" s="40"/>
      <c r="M4" s="41"/>
      <c r="N4" s="41"/>
      <c r="O4" s="40"/>
      <c r="P4" s="41"/>
      <c r="Q4" s="41"/>
      <c r="R4" s="40"/>
      <c r="S4" s="41"/>
      <c r="T4" s="41"/>
      <c r="U4" s="39"/>
      <c r="V4" s="80"/>
      <c r="X4" s="39"/>
      <c r="Y4" s="38"/>
      <c r="Z4" s="40"/>
      <c r="AA4" s="41"/>
      <c r="AB4" s="41"/>
      <c r="AC4" s="40"/>
      <c r="AD4" s="41"/>
      <c r="AE4" s="41"/>
      <c r="AF4" s="40"/>
      <c r="AG4" s="41"/>
      <c r="AH4" s="41"/>
      <c r="AI4" s="40"/>
      <c r="AJ4" s="41"/>
      <c r="AK4" s="41"/>
      <c r="AL4" s="40" t="s">
        <v>388</v>
      </c>
      <c r="AM4" s="41"/>
      <c r="AN4" s="41"/>
      <c r="AO4" s="40"/>
      <c r="AP4" s="41"/>
      <c r="AQ4" s="41"/>
      <c r="AR4" s="39"/>
      <c r="AS4" s="80"/>
      <c r="AU4" s="39"/>
      <c r="AV4" s="38"/>
      <c r="AW4" s="40"/>
      <c r="AX4" s="41"/>
      <c r="AY4" s="41"/>
      <c r="AZ4" s="40"/>
      <c r="BA4" s="41"/>
      <c r="BB4" s="41"/>
      <c r="BC4" s="40"/>
      <c r="BD4" s="41"/>
      <c r="BE4" s="41"/>
      <c r="BF4" s="40"/>
      <c r="BG4" s="41"/>
      <c r="BH4" s="41"/>
      <c r="BI4" s="40"/>
      <c r="BJ4" s="41"/>
      <c r="BK4" s="41"/>
      <c r="BL4" s="40"/>
      <c r="BM4" s="41"/>
      <c r="BN4" s="41"/>
      <c r="BO4" s="39"/>
      <c r="BP4" s="80"/>
      <c r="BR4" s="39"/>
      <c r="BS4" s="38"/>
      <c r="BT4" s="40"/>
      <c r="BU4" s="41"/>
      <c r="BV4" s="41"/>
      <c r="BW4" s="40"/>
      <c r="BX4" s="41"/>
      <c r="BY4" s="41"/>
      <c r="BZ4" s="40"/>
      <c r="CA4" s="41"/>
      <c r="CB4" s="41"/>
      <c r="CC4" s="40" t="s">
        <v>389</v>
      </c>
      <c r="CD4" s="41"/>
      <c r="CE4" s="41"/>
      <c r="CF4" s="40"/>
      <c r="CG4" s="41"/>
      <c r="CH4" s="41"/>
      <c r="CI4" s="40"/>
      <c r="CJ4" s="41"/>
      <c r="CK4" s="41"/>
      <c r="CL4" s="39"/>
      <c r="CM4" s="80"/>
      <c r="CO4" s="39"/>
      <c r="CP4" s="38"/>
      <c r="CQ4" s="40"/>
      <c r="CR4" s="41"/>
      <c r="CS4" s="41"/>
      <c r="CT4" s="40"/>
      <c r="CU4" s="41"/>
      <c r="CV4" s="41"/>
      <c r="CW4" s="40"/>
      <c r="CX4" s="41"/>
      <c r="CY4" s="41"/>
      <c r="CZ4" s="40"/>
      <c r="DA4" s="41"/>
      <c r="DB4" s="41"/>
      <c r="DC4" s="40"/>
      <c r="DD4" s="41"/>
      <c r="DE4" s="41"/>
      <c r="DF4" s="40" t="s">
        <v>390</v>
      </c>
      <c r="DG4" s="41"/>
      <c r="DH4" s="41"/>
      <c r="DI4" s="39"/>
      <c r="DJ4" s="80"/>
      <c r="DL4" s="39"/>
      <c r="DM4" s="38"/>
      <c r="DN4" s="40"/>
      <c r="DO4" s="41"/>
      <c r="DP4" s="41"/>
      <c r="DQ4" s="40"/>
      <c r="DR4" s="41"/>
      <c r="DS4" s="41"/>
      <c r="DT4" s="40"/>
      <c r="DU4" s="41"/>
      <c r="DV4" s="41"/>
      <c r="DW4" s="40"/>
      <c r="DX4" s="41"/>
      <c r="DY4" s="41"/>
      <c r="DZ4" s="40" t="s">
        <v>391</v>
      </c>
      <c r="EA4" s="81"/>
      <c r="EB4" s="41"/>
      <c r="EC4" s="40"/>
      <c r="ED4" s="41"/>
      <c r="EE4" s="41"/>
      <c r="EF4" s="39"/>
      <c r="EG4" s="80"/>
      <c r="EI4" s="39"/>
      <c r="EJ4" s="38"/>
      <c r="EK4" s="40"/>
      <c r="EL4" s="41"/>
      <c r="EM4" s="41"/>
      <c r="EN4" s="40"/>
      <c r="EO4" s="41"/>
      <c r="EP4" s="41"/>
      <c r="EQ4" s="40"/>
      <c r="ER4" s="41"/>
      <c r="ES4" s="41"/>
      <c r="ET4" s="40"/>
      <c r="EU4" s="41"/>
      <c r="EV4" s="41"/>
      <c r="EW4" s="40"/>
      <c r="EX4" s="41"/>
      <c r="EY4" s="41"/>
      <c r="EZ4" s="40"/>
      <c r="FA4" s="41"/>
      <c r="FB4" s="41"/>
      <c r="FC4" s="39"/>
      <c r="FD4" s="80"/>
      <c r="FF4" s="39"/>
      <c r="FG4" s="38"/>
      <c r="FH4" s="40"/>
      <c r="FI4" s="41"/>
      <c r="FJ4" s="41"/>
      <c r="FK4" s="40"/>
      <c r="FL4" s="41"/>
      <c r="FM4" s="41"/>
      <c r="FN4" s="40"/>
      <c r="FO4" s="41"/>
      <c r="FP4" s="41"/>
      <c r="FQ4" s="40"/>
      <c r="FR4" s="41"/>
      <c r="FS4" s="41"/>
      <c r="FT4" s="40"/>
      <c r="FU4" s="41"/>
      <c r="FV4" s="41"/>
      <c r="FW4" s="40"/>
      <c r="FX4" s="41"/>
      <c r="FY4" s="41"/>
      <c r="FZ4" s="39"/>
      <c r="GA4" s="80"/>
      <c r="GC4" s="39"/>
      <c r="GD4" s="38"/>
      <c r="GE4" s="40" t="s">
        <v>392</v>
      </c>
      <c r="GF4" s="81"/>
      <c r="GG4" s="41"/>
      <c r="GH4" s="40"/>
      <c r="GI4" s="41"/>
      <c r="GJ4" s="41"/>
      <c r="GK4" s="40"/>
      <c r="GL4" s="41"/>
      <c r="GM4" s="41"/>
      <c r="GN4" s="40"/>
      <c r="GO4" s="41"/>
      <c r="GP4" s="41"/>
      <c r="GQ4" s="40"/>
      <c r="GR4" s="41"/>
      <c r="GS4" s="41"/>
      <c r="GT4" s="40"/>
      <c r="GU4" s="41"/>
      <c r="GV4" s="41"/>
      <c r="GW4" s="39"/>
      <c r="GX4" s="80"/>
      <c r="GZ4" s="39"/>
      <c r="HA4" s="38"/>
      <c r="HB4" s="40"/>
      <c r="HC4" s="41"/>
      <c r="HD4" s="41"/>
      <c r="HE4" s="40"/>
      <c r="HF4" s="41"/>
      <c r="HG4" s="41"/>
      <c r="HH4" s="40"/>
      <c r="HI4" s="41"/>
      <c r="HJ4" s="41"/>
      <c r="HK4" s="40"/>
      <c r="HL4" s="41"/>
      <c r="HM4" s="41"/>
      <c r="HN4" s="40"/>
      <c r="HO4" s="41"/>
      <c r="HP4" s="41"/>
      <c r="HQ4" s="40" t="s">
        <v>393</v>
      </c>
      <c r="HR4" s="81"/>
      <c r="HS4" s="41"/>
      <c r="HT4" s="39"/>
      <c r="HU4" s="80"/>
      <c r="HW4" s="39"/>
      <c r="HX4" s="38"/>
      <c r="HY4" s="40"/>
      <c r="HZ4" s="41"/>
      <c r="IA4" s="41"/>
      <c r="IB4" s="40" t="s">
        <v>394</v>
      </c>
      <c r="IC4" s="41"/>
      <c r="ID4" s="41"/>
      <c r="IE4" s="40" t="s">
        <v>395</v>
      </c>
      <c r="IF4" s="81"/>
      <c r="IG4" s="41"/>
      <c r="IH4" s="40"/>
      <c r="II4" s="41"/>
      <c r="IJ4" s="82"/>
      <c r="IK4" s="39"/>
      <c r="IL4" s="80"/>
    </row>
    <row r="5" spans="1:249" ht="13.5">
      <c r="A5" s="39"/>
      <c r="B5" s="38" t="s">
        <v>396</v>
      </c>
      <c r="C5" s="39" t="s">
        <v>397</v>
      </c>
      <c r="D5" s="83" t="s">
        <v>7</v>
      </c>
      <c r="E5" s="84" t="s">
        <v>8</v>
      </c>
      <c r="F5" s="39" t="s">
        <v>9</v>
      </c>
      <c r="G5" s="83" t="s">
        <v>7</v>
      </c>
      <c r="H5" s="84" t="s">
        <v>8</v>
      </c>
      <c r="I5" s="39" t="s">
        <v>9</v>
      </c>
      <c r="J5" s="83" t="s">
        <v>7</v>
      </c>
      <c r="K5" s="84" t="s">
        <v>8</v>
      </c>
      <c r="L5" s="39" t="s">
        <v>9</v>
      </c>
      <c r="M5" s="83" t="s">
        <v>7</v>
      </c>
      <c r="N5" s="84" t="s">
        <v>8</v>
      </c>
      <c r="O5" s="39" t="s">
        <v>9</v>
      </c>
      <c r="P5" s="83" t="s">
        <v>7</v>
      </c>
      <c r="Q5" s="84" t="s">
        <v>8</v>
      </c>
      <c r="R5" s="39" t="s">
        <v>9</v>
      </c>
      <c r="S5" s="83" t="s">
        <v>7</v>
      </c>
      <c r="T5" s="84" t="s">
        <v>8</v>
      </c>
      <c r="U5" s="39"/>
      <c r="V5" s="80" t="s">
        <v>396</v>
      </c>
      <c r="X5" s="39"/>
      <c r="Y5" s="38" t="s">
        <v>396</v>
      </c>
      <c r="Z5" s="39" t="s">
        <v>9</v>
      </c>
      <c r="AA5" s="83" t="s">
        <v>7</v>
      </c>
      <c r="AB5" s="84" t="s">
        <v>8</v>
      </c>
      <c r="AC5" s="39" t="s">
        <v>9</v>
      </c>
      <c r="AD5" s="83" t="s">
        <v>7</v>
      </c>
      <c r="AE5" s="84" t="s">
        <v>8</v>
      </c>
      <c r="AF5" s="39" t="s">
        <v>9</v>
      </c>
      <c r="AG5" s="83" t="s">
        <v>7</v>
      </c>
      <c r="AH5" s="84" t="s">
        <v>8</v>
      </c>
      <c r="AI5" s="39" t="s">
        <v>9</v>
      </c>
      <c r="AJ5" s="83" t="s">
        <v>7</v>
      </c>
      <c r="AK5" s="84" t="s">
        <v>8</v>
      </c>
      <c r="AL5" s="39" t="s">
        <v>9</v>
      </c>
      <c r="AM5" s="83" t="s">
        <v>7</v>
      </c>
      <c r="AN5" s="84" t="s">
        <v>8</v>
      </c>
      <c r="AO5" s="39" t="s">
        <v>9</v>
      </c>
      <c r="AP5" s="83" t="s">
        <v>7</v>
      </c>
      <c r="AQ5" s="84" t="s">
        <v>8</v>
      </c>
      <c r="AR5" s="39"/>
      <c r="AS5" s="80" t="s">
        <v>396</v>
      </c>
      <c r="AU5" s="39"/>
      <c r="AV5" s="38" t="s">
        <v>396</v>
      </c>
      <c r="AW5" s="39" t="s">
        <v>9</v>
      </c>
      <c r="AX5" s="83" t="s">
        <v>7</v>
      </c>
      <c r="AY5" s="84" t="s">
        <v>8</v>
      </c>
      <c r="AZ5" s="39" t="s">
        <v>9</v>
      </c>
      <c r="BA5" s="83" t="s">
        <v>7</v>
      </c>
      <c r="BB5" s="84" t="s">
        <v>8</v>
      </c>
      <c r="BC5" s="39" t="s">
        <v>9</v>
      </c>
      <c r="BD5" s="83" t="s">
        <v>7</v>
      </c>
      <c r="BE5" s="84" t="s">
        <v>8</v>
      </c>
      <c r="BF5" s="39" t="s">
        <v>9</v>
      </c>
      <c r="BG5" s="83" t="s">
        <v>7</v>
      </c>
      <c r="BH5" s="84" t="s">
        <v>8</v>
      </c>
      <c r="BI5" s="39" t="s">
        <v>9</v>
      </c>
      <c r="BJ5" s="83" t="s">
        <v>7</v>
      </c>
      <c r="BK5" s="84" t="s">
        <v>8</v>
      </c>
      <c r="BL5" s="39" t="s">
        <v>9</v>
      </c>
      <c r="BM5" s="83" t="s">
        <v>7</v>
      </c>
      <c r="BN5" s="84" t="s">
        <v>8</v>
      </c>
      <c r="BO5" s="39"/>
      <c r="BP5" s="80" t="s">
        <v>396</v>
      </c>
      <c r="BR5" s="39"/>
      <c r="BS5" s="38" t="s">
        <v>396</v>
      </c>
      <c r="BT5" s="39" t="s">
        <v>9</v>
      </c>
      <c r="BU5" s="83" t="s">
        <v>7</v>
      </c>
      <c r="BV5" s="84" t="s">
        <v>8</v>
      </c>
      <c r="BW5" s="39" t="s">
        <v>9</v>
      </c>
      <c r="BX5" s="83" t="s">
        <v>7</v>
      </c>
      <c r="BY5" s="84" t="s">
        <v>8</v>
      </c>
      <c r="BZ5" s="39" t="s">
        <v>9</v>
      </c>
      <c r="CA5" s="83" t="s">
        <v>7</v>
      </c>
      <c r="CB5" s="84" t="s">
        <v>8</v>
      </c>
      <c r="CC5" s="39" t="s">
        <v>9</v>
      </c>
      <c r="CD5" s="83" t="s">
        <v>7</v>
      </c>
      <c r="CE5" s="84" t="s">
        <v>8</v>
      </c>
      <c r="CF5" s="39" t="s">
        <v>9</v>
      </c>
      <c r="CG5" s="83" t="s">
        <v>7</v>
      </c>
      <c r="CH5" s="84" t="s">
        <v>8</v>
      </c>
      <c r="CI5" s="39" t="s">
        <v>9</v>
      </c>
      <c r="CJ5" s="83" t="s">
        <v>7</v>
      </c>
      <c r="CK5" s="84" t="s">
        <v>8</v>
      </c>
      <c r="CL5" s="39"/>
      <c r="CM5" s="80" t="s">
        <v>396</v>
      </c>
      <c r="CO5" s="39"/>
      <c r="CP5" s="38" t="s">
        <v>396</v>
      </c>
      <c r="CQ5" s="39" t="s">
        <v>9</v>
      </c>
      <c r="CR5" s="83" t="s">
        <v>7</v>
      </c>
      <c r="CS5" s="84" t="s">
        <v>8</v>
      </c>
      <c r="CT5" s="39" t="s">
        <v>9</v>
      </c>
      <c r="CU5" s="83" t="s">
        <v>7</v>
      </c>
      <c r="CV5" s="84" t="s">
        <v>8</v>
      </c>
      <c r="CW5" s="39" t="s">
        <v>9</v>
      </c>
      <c r="CX5" s="83" t="s">
        <v>7</v>
      </c>
      <c r="CY5" s="84" t="s">
        <v>8</v>
      </c>
      <c r="CZ5" s="39" t="s">
        <v>9</v>
      </c>
      <c r="DA5" s="83" t="s">
        <v>7</v>
      </c>
      <c r="DB5" s="84" t="s">
        <v>8</v>
      </c>
      <c r="DC5" s="39" t="s">
        <v>9</v>
      </c>
      <c r="DD5" s="83" t="s">
        <v>7</v>
      </c>
      <c r="DE5" s="84" t="s">
        <v>8</v>
      </c>
      <c r="DF5" s="39" t="s">
        <v>9</v>
      </c>
      <c r="DG5" s="83" t="s">
        <v>7</v>
      </c>
      <c r="DH5" s="84" t="s">
        <v>8</v>
      </c>
      <c r="DI5" s="39"/>
      <c r="DJ5" s="80" t="s">
        <v>396</v>
      </c>
      <c r="DL5" s="39"/>
      <c r="DM5" s="38" t="s">
        <v>396</v>
      </c>
      <c r="DN5" s="39" t="s">
        <v>9</v>
      </c>
      <c r="DO5" s="83" t="s">
        <v>7</v>
      </c>
      <c r="DP5" s="84" t="s">
        <v>8</v>
      </c>
      <c r="DQ5" s="39" t="s">
        <v>9</v>
      </c>
      <c r="DR5" s="83" t="s">
        <v>7</v>
      </c>
      <c r="DS5" s="84" t="s">
        <v>8</v>
      </c>
      <c r="DT5" s="39" t="s">
        <v>9</v>
      </c>
      <c r="DU5" s="83" t="s">
        <v>7</v>
      </c>
      <c r="DV5" s="84" t="s">
        <v>8</v>
      </c>
      <c r="DW5" s="39" t="s">
        <v>9</v>
      </c>
      <c r="DX5" s="83" t="s">
        <v>7</v>
      </c>
      <c r="DY5" s="84" t="s">
        <v>8</v>
      </c>
      <c r="DZ5" s="39" t="s">
        <v>9</v>
      </c>
      <c r="EA5" s="83" t="s">
        <v>7</v>
      </c>
      <c r="EB5" s="84" t="s">
        <v>8</v>
      </c>
      <c r="EC5" s="39" t="s">
        <v>9</v>
      </c>
      <c r="ED5" s="83" t="s">
        <v>7</v>
      </c>
      <c r="EE5" s="84" t="s">
        <v>8</v>
      </c>
      <c r="EF5" s="39"/>
      <c r="EG5" s="80" t="s">
        <v>396</v>
      </c>
      <c r="EI5" s="39"/>
      <c r="EJ5" s="38" t="s">
        <v>396</v>
      </c>
      <c r="EK5" s="39" t="s">
        <v>9</v>
      </c>
      <c r="EL5" s="83" t="s">
        <v>7</v>
      </c>
      <c r="EM5" s="84" t="s">
        <v>8</v>
      </c>
      <c r="EN5" s="39" t="s">
        <v>9</v>
      </c>
      <c r="EO5" s="83" t="s">
        <v>7</v>
      </c>
      <c r="EP5" s="84" t="s">
        <v>8</v>
      </c>
      <c r="EQ5" s="39" t="s">
        <v>9</v>
      </c>
      <c r="ER5" s="83" t="s">
        <v>7</v>
      </c>
      <c r="ES5" s="84" t="s">
        <v>8</v>
      </c>
      <c r="ET5" s="39" t="s">
        <v>9</v>
      </c>
      <c r="EU5" s="83" t="s">
        <v>7</v>
      </c>
      <c r="EV5" s="84" t="s">
        <v>8</v>
      </c>
      <c r="EW5" s="39" t="s">
        <v>9</v>
      </c>
      <c r="EX5" s="83" t="s">
        <v>7</v>
      </c>
      <c r="EY5" s="84" t="s">
        <v>8</v>
      </c>
      <c r="EZ5" s="39" t="s">
        <v>9</v>
      </c>
      <c r="FA5" s="83" t="s">
        <v>7</v>
      </c>
      <c r="FB5" s="84" t="s">
        <v>8</v>
      </c>
      <c r="FC5" s="39"/>
      <c r="FD5" s="80" t="s">
        <v>396</v>
      </c>
      <c r="FF5" s="39"/>
      <c r="FG5" s="38" t="s">
        <v>396</v>
      </c>
      <c r="FH5" s="39" t="s">
        <v>9</v>
      </c>
      <c r="FI5" s="83" t="s">
        <v>7</v>
      </c>
      <c r="FJ5" s="84" t="s">
        <v>8</v>
      </c>
      <c r="FK5" s="39" t="s">
        <v>9</v>
      </c>
      <c r="FL5" s="83" t="s">
        <v>7</v>
      </c>
      <c r="FM5" s="84" t="s">
        <v>8</v>
      </c>
      <c r="FN5" s="39" t="s">
        <v>9</v>
      </c>
      <c r="FO5" s="83" t="s">
        <v>7</v>
      </c>
      <c r="FP5" s="84" t="s">
        <v>8</v>
      </c>
      <c r="FQ5" s="39" t="s">
        <v>9</v>
      </c>
      <c r="FR5" s="83" t="s">
        <v>7</v>
      </c>
      <c r="FS5" s="84" t="s">
        <v>8</v>
      </c>
      <c r="FT5" s="39" t="s">
        <v>9</v>
      </c>
      <c r="FU5" s="83" t="s">
        <v>7</v>
      </c>
      <c r="FV5" s="84" t="s">
        <v>8</v>
      </c>
      <c r="FW5" s="39" t="s">
        <v>9</v>
      </c>
      <c r="FX5" s="83" t="s">
        <v>7</v>
      </c>
      <c r="FY5" s="84" t="s">
        <v>8</v>
      </c>
      <c r="FZ5" s="39"/>
      <c r="GA5" s="80" t="s">
        <v>396</v>
      </c>
      <c r="GC5" s="39"/>
      <c r="GD5" s="38" t="s">
        <v>396</v>
      </c>
      <c r="GE5" s="39" t="s">
        <v>9</v>
      </c>
      <c r="GF5" s="83" t="s">
        <v>7</v>
      </c>
      <c r="GG5" s="84" t="s">
        <v>8</v>
      </c>
      <c r="GH5" s="39" t="s">
        <v>9</v>
      </c>
      <c r="GI5" s="83" t="s">
        <v>7</v>
      </c>
      <c r="GJ5" s="84" t="s">
        <v>8</v>
      </c>
      <c r="GK5" s="39" t="s">
        <v>9</v>
      </c>
      <c r="GL5" s="83" t="s">
        <v>7</v>
      </c>
      <c r="GM5" s="84" t="s">
        <v>8</v>
      </c>
      <c r="GN5" s="39" t="s">
        <v>9</v>
      </c>
      <c r="GO5" s="83" t="s">
        <v>7</v>
      </c>
      <c r="GP5" s="84" t="s">
        <v>8</v>
      </c>
      <c r="GQ5" s="39" t="s">
        <v>9</v>
      </c>
      <c r="GR5" s="83" t="s">
        <v>7</v>
      </c>
      <c r="GS5" s="84" t="s">
        <v>8</v>
      </c>
      <c r="GT5" s="39" t="s">
        <v>9</v>
      </c>
      <c r="GU5" s="83" t="s">
        <v>7</v>
      </c>
      <c r="GV5" s="84" t="s">
        <v>8</v>
      </c>
      <c r="GW5" s="39"/>
      <c r="GX5" s="80" t="s">
        <v>396</v>
      </c>
      <c r="GZ5" s="39"/>
      <c r="HA5" s="38" t="s">
        <v>396</v>
      </c>
      <c r="HB5" s="39" t="s">
        <v>9</v>
      </c>
      <c r="HC5" s="83" t="s">
        <v>7</v>
      </c>
      <c r="HD5" s="84" t="s">
        <v>8</v>
      </c>
      <c r="HE5" s="39" t="s">
        <v>9</v>
      </c>
      <c r="HF5" s="83" t="s">
        <v>7</v>
      </c>
      <c r="HG5" s="84" t="s">
        <v>8</v>
      </c>
      <c r="HH5" s="39" t="s">
        <v>9</v>
      </c>
      <c r="HI5" s="83" t="s">
        <v>7</v>
      </c>
      <c r="HJ5" s="84" t="s">
        <v>8</v>
      </c>
      <c r="HK5" s="39" t="s">
        <v>9</v>
      </c>
      <c r="HL5" s="83" t="s">
        <v>7</v>
      </c>
      <c r="HM5" s="84" t="s">
        <v>8</v>
      </c>
      <c r="HN5" s="39" t="s">
        <v>9</v>
      </c>
      <c r="HO5" s="83" t="s">
        <v>7</v>
      </c>
      <c r="HP5" s="84" t="s">
        <v>8</v>
      </c>
      <c r="HQ5" s="39" t="s">
        <v>9</v>
      </c>
      <c r="HR5" s="83" t="s">
        <v>7</v>
      </c>
      <c r="HS5" s="84" t="s">
        <v>8</v>
      </c>
      <c r="HT5" s="39"/>
      <c r="HU5" s="80" t="s">
        <v>396</v>
      </c>
      <c r="HW5" s="39"/>
      <c r="HX5" s="38" t="s">
        <v>396</v>
      </c>
      <c r="HY5" s="39" t="s">
        <v>9</v>
      </c>
      <c r="HZ5" s="83" t="s">
        <v>7</v>
      </c>
      <c r="IA5" s="84" t="s">
        <v>8</v>
      </c>
      <c r="IB5" s="39" t="s">
        <v>9</v>
      </c>
      <c r="IC5" s="83" t="s">
        <v>7</v>
      </c>
      <c r="ID5" s="84" t="s">
        <v>8</v>
      </c>
      <c r="IE5" s="39" t="s">
        <v>9</v>
      </c>
      <c r="IF5" s="83" t="s">
        <v>7</v>
      </c>
      <c r="IG5" s="84" t="s">
        <v>8</v>
      </c>
      <c r="IH5" s="39" t="s">
        <v>9</v>
      </c>
      <c r="II5" s="83" t="s">
        <v>7</v>
      </c>
      <c r="IJ5" s="85" t="s">
        <v>8</v>
      </c>
      <c r="IK5" s="39"/>
      <c r="IL5" s="80" t="s">
        <v>396</v>
      </c>
      <c r="IM5"/>
      <c r="IN5"/>
      <c r="IO5"/>
    </row>
    <row r="6" spans="1:249" ht="13.5">
      <c r="A6" s="40"/>
      <c r="B6" s="41"/>
      <c r="C6" s="86" t="s">
        <v>398</v>
      </c>
      <c r="D6" s="87" t="s">
        <v>14</v>
      </c>
      <c r="E6" s="87" t="s">
        <v>15</v>
      </c>
      <c r="F6" s="86" t="s">
        <v>16</v>
      </c>
      <c r="G6" s="87" t="s">
        <v>14</v>
      </c>
      <c r="H6" s="87" t="s">
        <v>15</v>
      </c>
      <c r="I6" s="86" t="s">
        <v>16</v>
      </c>
      <c r="J6" s="87" t="s">
        <v>14</v>
      </c>
      <c r="K6" s="87" t="s">
        <v>15</v>
      </c>
      <c r="L6" s="86" t="s">
        <v>16</v>
      </c>
      <c r="M6" s="87" t="s">
        <v>14</v>
      </c>
      <c r="N6" s="87" t="s">
        <v>15</v>
      </c>
      <c r="O6" s="86" t="s">
        <v>16</v>
      </c>
      <c r="P6" s="87" t="s">
        <v>14</v>
      </c>
      <c r="Q6" s="87" t="s">
        <v>15</v>
      </c>
      <c r="R6" s="86" t="s">
        <v>16</v>
      </c>
      <c r="S6" s="87" t="s">
        <v>14</v>
      </c>
      <c r="T6" s="87" t="s">
        <v>15</v>
      </c>
      <c r="U6" s="40"/>
      <c r="V6" s="82"/>
      <c r="X6" s="40"/>
      <c r="Y6" s="41"/>
      <c r="Z6" s="86" t="s">
        <v>16</v>
      </c>
      <c r="AA6" s="87" t="s">
        <v>14</v>
      </c>
      <c r="AB6" s="87" t="s">
        <v>15</v>
      </c>
      <c r="AC6" s="86" t="s">
        <v>16</v>
      </c>
      <c r="AD6" s="87" t="s">
        <v>14</v>
      </c>
      <c r="AE6" s="87" t="s">
        <v>15</v>
      </c>
      <c r="AF6" s="86" t="s">
        <v>16</v>
      </c>
      <c r="AG6" s="87" t="s">
        <v>14</v>
      </c>
      <c r="AH6" s="87" t="s">
        <v>15</v>
      </c>
      <c r="AI6" s="86" t="s">
        <v>16</v>
      </c>
      <c r="AJ6" s="87" t="s">
        <v>14</v>
      </c>
      <c r="AK6" s="87" t="s">
        <v>15</v>
      </c>
      <c r="AL6" s="86" t="s">
        <v>16</v>
      </c>
      <c r="AM6" s="87" t="s">
        <v>14</v>
      </c>
      <c r="AN6" s="87" t="s">
        <v>15</v>
      </c>
      <c r="AO6" s="86" t="s">
        <v>16</v>
      </c>
      <c r="AP6" s="87" t="s">
        <v>14</v>
      </c>
      <c r="AQ6" s="87" t="s">
        <v>15</v>
      </c>
      <c r="AR6" s="40"/>
      <c r="AS6" s="82"/>
      <c r="AU6" s="40"/>
      <c r="AV6" s="41"/>
      <c r="AW6" s="86" t="s">
        <v>16</v>
      </c>
      <c r="AX6" s="87" t="s">
        <v>14</v>
      </c>
      <c r="AY6" s="87" t="s">
        <v>15</v>
      </c>
      <c r="AZ6" s="86" t="s">
        <v>16</v>
      </c>
      <c r="BA6" s="87" t="s">
        <v>14</v>
      </c>
      <c r="BB6" s="87" t="s">
        <v>15</v>
      </c>
      <c r="BC6" s="86" t="s">
        <v>16</v>
      </c>
      <c r="BD6" s="87" t="s">
        <v>14</v>
      </c>
      <c r="BE6" s="87" t="s">
        <v>15</v>
      </c>
      <c r="BF6" s="86" t="s">
        <v>16</v>
      </c>
      <c r="BG6" s="87" t="s">
        <v>14</v>
      </c>
      <c r="BH6" s="87" t="s">
        <v>15</v>
      </c>
      <c r="BI6" s="86" t="s">
        <v>16</v>
      </c>
      <c r="BJ6" s="87" t="s">
        <v>14</v>
      </c>
      <c r="BK6" s="87" t="s">
        <v>15</v>
      </c>
      <c r="BL6" s="86" t="s">
        <v>16</v>
      </c>
      <c r="BM6" s="87" t="s">
        <v>14</v>
      </c>
      <c r="BN6" s="87" t="s">
        <v>15</v>
      </c>
      <c r="BO6" s="40"/>
      <c r="BP6" s="82"/>
      <c r="BR6" s="40"/>
      <c r="BS6" s="41"/>
      <c r="BT6" s="86" t="s">
        <v>16</v>
      </c>
      <c r="BU6" s="87" t="s">
        <v>14</v>
      </c>
      <c r="BV6" s="87" t="s">
        <v>15</v>
      </c>
      <c r="BW6" s="86" t="s">
        <v>16</v>
      </c>
      <c r="BX6" s="87" t="s">
        <v>14</v>
      </c>
      <c r="BY6" s="87" t="s">
        <v>15</v>
      </c>
      <c r="BZ6" s="86" t="s">
        <v>16</v>
      </c>
      <c r="CA6" s="87" t="s">
        <v>14</v>
      </c>
      <c r="CB6" s="87" t="s">
        <v>15</v>
      </c>
      <c r="CC6" s="86" t="s">
        <v>16</v>
      </c>
      <c r="CD6" s="87" t="s">
        <v>14</v>
      </c>
      <c r="CE6" s="87" t="s">
        <v>15</v>
      </c>
      <c r="CF6" s="86" t="s">
        <v>16</v>
      </c>
      <c r="CG6" s="87" t="s">
        <v>14</v>
      </c>
      <c r="CH6" s="87" t="s">
        <v>15</v>
      </c>
      <c r="CI6" s="86" t="s">
        <v>16</v>
      </c>
      <c r="CJ6" s="87" t="s">
        <v>14</v>
      </c>
      <c r="CK6" s="87" t="s">
        <v>15</v>
      </c>
      <c r="CL6" s="40"/>
      <c r="CM6" s="82"/>
      <c r="CO6" s="40"/>
      <c r="CP6" s="41"/>
      <c r="CQ6" s="86" t="s">
        <v>16</v>
      </c>
      <c r="CR6" s="87" t="s">
        <v>14</v>
      </c>
      <c r="CS6" s="87" t="s">
        <v>15</v>
      </c>
      <c r="CT6" s="86" t="s">
        <v>16</v>
      </c>
      <c r="CU6" s="87" t="s">
        <v>14</v>
      </c>
      <c r="CV6" s="87" t="s">
        <v>15</v>
      </c>
      <c r="CW6" s="86" t="s">
        <v>16</v>
      </c>
      <c r="CX6" s="87" t="s">
        <v>14</v>
      </c>
      <c r="CY6" s="87" t="s">
        <v>15</v>
      </c>
      <c r="CZ6" s="86" t="s">
        <v>16</v>
      </c>
      <c r="DA6" s="87" t="s">
        <v>14</v>
      </c>
      <c r="DB6" s="87" t="s">
        <v>15</v>
      </c>
      <c r="DC6" s="86" t="s">
        <v>16</v>
      </c>
      <c r="DD6" s="87" t="s">
        <v>14</v>
      </c>
      <c r="DE6" s="87" t="s">
        <v>15</v>
      </c>
      <c r="DF6" s="86" t="s">
        <v>16</v>
      </c>
      <c r="DG6" s="87" t="s">
        <v>14</v>
      </c>
      <c r="DH6" s="87" t="s">
        <v>15</v>
      </c>
      <c r="DI6" s="40"/>
      <c r="DJ6" s="82"/>
      <c r="DL6" s="40"/>
      <c r="DM6" s="41"/>
      <c r="DN6" s="86" t="s">
        <v>16</v>
      </c>
      <c r="DO6" s="87" t="s">
        <v>14</v>
      </c>
      <c r="DP6" s="87" t="s">
        <v>15</v>
      </c>
      <c r="DQ6" s="86" t="s">
        <v>16</v>
      </c>
      <c r="DR6" s="87" t="s">
        <v>14</v>
      </c>
      <c r="DS6" s="87" t="s">
        <v>15</v>
      </c>
      <c r="DT6" s="86" t="s">
        <v>16</v>
      </c>
      <c r="DU6" s="87" t="s">
        <v>14</v>
      </c>
      <c r="DV6" s="87" t="s">
        <v>15</v>
      </c>
      <c r="DW6" s="86" t="s">
        <v>16</v>
      </c>
      <c r="DX6" s="87" t="s">
        <v>14</v>
      </c>
      <c r="DY6" s="87" t="s">
        <v>15</v>
      </c>
      <c r="DZ6" s="86" t="s">
        <v>16</v>
      </c>
      <c r="EA6" s="87" t="s">
        <v>14</v>
      </c>
      <c r="EB6" s="87" t="s">
        <v>15</v>
      </c>
      <c r="EC6" s="86" t="s">
        <v>16</v>
      </c>
      <c r="ED6" s="87" t="s">
        <v>14</v>
      </c>
      <c r="EE6" s="87" t="s">
        <v>15</v>
      </c>
      <c r="EF6" s="40"/>
      <c r="EG6" s="82"/>
      <c r="EI6" s="40"/>
      <c r="EJ6" s="41"/>
      <c r="EK6" s="86" t="s">
        <v>16</v>
      </c>
      <c r="EL6" s="87" t="s">
        <v>14</v>
      </c>
      <c r="EM6" s="87" t="s">
        <v>15</v>
      </c>
      <c r="EN6" s="86" t="s">
        <v>16</v>
      </c>
      <c r="EO6" s="87" t="s">
        <v>14</v>
      </c>
      <c r="EP6" s="87" t="s">
        <v>15</v>
      </c>
      <c r="EQ6" s="86" t="s">
        <v>16</v>
      </c>
      <c r="ER6" s="87" t="s">
        <v>14</v>
      </c>
      <c r="ES6" s="87" t="s">
        <v>15</v>
      </c>
      <c r="ET6" s="86" t="s">
        <v>16</v>
      </c>
      <c r="EU6" s="87" t="s">
        <v>14</v>
      </c>
      <c r="EV6" s="87" t="s">
        <v>15</v>
      </c>
      <c r="EW6" s="86" t="s">
        <v>16</v>
      </c>
      <c r="EX6" s="87" t="s">
        <v>14</v>
      </c>
      <c r="EY6" s="87" t="s">
        <v>15</v>
      </c>
      <c r="EZ6" s="86" t="s">
        <v>16</v>
      </c>
      <c r="FA6" s="87" t="s">
        <v>14</v>
      </c>
      <c r="FB6" s="87" t="s">
        <v>15</v>
      </c>
      <c r="FC6" s="40"/>
      <c r="FD6" s="82"/>
      <c r="FF6" s="40"/>
      <c r="FG6" s="41"/>
      <c r="FH6" s="86" t="s">
        <v>16</v>
      </c>
      <c r="FI6" s="87" t="s">
        <v>14</v>
      </c>
      <c r="FJ6" s="87" t="s">
        <v>15</v>
      </c>
      <c r="FK6" s="86" t="s">
        <v>16</v>
      </c>
      <c r="FL6" s="87" t="s">
        <v>14</v>
      </c>
      <c r="FM6" s="87" t="s">
        <v>15</v>
      </c>
      <c r="FN6" s="86" t="s">
        <v>16</v>
      </c>
      <c r="FO6" s="87" t="s">
        <v>14</v>
      </c>
      <c r="FP6" s="87" t="s">
        <v>15</v>
      </c>
      <c r="FQ6" s="86" t="s">
        <v>16</v>
      </c>
      <c r="FR6" s="87" t="s">
        <v>14</v>
      </c>
      <c r="FS6" s="87" t="s">
        <v>15</v>
      </c>
      <c r="FT6" s="86" t="s">
        <v>16</v>
      </c>
      <c r="FU6" s="87" t="s">
        <v>14</v>
      </c>
      <c r="FV6" s="87" t="s">
        <v>15</v>
      </c>
      <c r="FW6" s="86" t="s">
        <v>16</v>
      </c>
      <c r="FX6" s="87" t="s">
        <v>14</v>
      </c>
      <c r="FY6" s="87" t="s">
        <v>15</v>
      </c>
      <c r="FZ6" s="40"/>
      <c r="GA6" s="82"/>
      <c r="GC6" s="40"/>
      <c r="GD6" s="41"/>
      <c r="GE6" s="86" t="s">
        <v>16</v>
      </c>
      <c r="GF6" s="87" t="s">
        <v>14</v>
      </c>
      <c r="GG6" s="87" t="s">
        <v>15</v>
      </c>
      <c r="GH6" s="86" t="s">
        <v>16</v>
      </c>
      <c r="GI6" s="87" t="s">
        <v>14</v>
      </c>
      <c r="GJ6" s="87" t="s">
        <v>15</v>
      </c>
      <c r="GK6" s="86" t="s">
        <v>16</v>
      </c>
      <c r="GL6" s="87" t="s">
        <v>14</v>
      </c>
      <c r="GM6" s="87" t="s">
        <v>15</v>
      </c>
      <c r="GN6" s="86" t="s">
        <v>16</v>
      </c>
      <c r="GO6" s="87" t="s">
        <v>14</v>
      </c>
      <c r="GP6" s="87" t="s">
        <v>15</v>
      </c>
      <c r="GQ6" s="86" t="s">
        <v>16</v>
      </c>
      <c r="GR6" s="87" t="s">
        <v>14</v>
      </c>
      <c r="GS6" s="87" t="s">
        <v>15</v>
      </c>
      <c r="GT6" s="86" t="s">
        <v>16</v>
      </c>
      <c r="GU6" s="87" t="s">
        <v>14</v>
      </c>
      <c r="GV6" s="87" t="s">
        <v>15</v>
      </c>
      <c r="GW6" s="40"/>
      <c r="GX6" s="82"/>
      <c r="GZ6" s="40"/>
      <c r="HA6" s="41"/>
      <c r="HB6" s="86" t="s">
        <v>16</v>
      </c>
      <c r="HC6" s="87" t="s">
        <v>14</v>
      </c>
      <c r="HD6" s="87" t="s">
        <v>15</v>
      </c>
      <c r="HE6" s="86" t="s">
        <v>16</v>
      </c>
      <c r="HF6" s="87" t="s">
        <v>14</v>
      </c>
      <c r="HG6" s="87" t="s">
        <v>15</v>
      </c>
      <c r="HH6" s="86" t="s">
        <v>16</v>
      </c>
      <c r="HI6" s="87" t="s">
        <v>14</v>
      </c>
      <c r="HJ6" s="87" t="s">
        <v>15</v>
      </c>
      <c r="HK6" s="86" t="s">
        <v>16</v>
      </c>
      <c r="HL6" s="87" t="s">
        <v>14</v>
      </c>
      <c r="HM6" s="87" t="s">
        <v>15</v>
      </c>
      <c r="HN6" s="86" t="s">
        <v>16</v>
      </c>
      <c r="HO6" s="87" t="s">
        <v>14</v>
      </c>
      <c r="HP6" s="87" t="s">
        <v>15</v>
      </c>
      <c r="HQ6" s="86" t="s">
        <v>16</v>
      </c>
      <c r="HR6" s="87" t="s">
        <v>14</v>
      </c>
      <c r="HS6" s="87" t="s">
        <v>15</v>
      </c>
      <c r="HT6" s="40"/>
      <c r="HU6" s="82"/>
      <c r="HW6" s="40"/>
      <c r="HX6" s="41"/>
      <c r="HY6" s="86" t="s">
        <v>16</v>
      </c>
      <c r="HZ6" s="87" t="s">
        <v>14</v>
      </c>
      <c r="IA6" s="87" t="s">
        <v>15</v>
      </c>
      <c r="IB6" s="86" t="s">
        <v>16</v>
      </c>
      <c r="IC6" s="87" t="s">
        <v>14</v>
      </c>
      <c r="ID6" s="87" t="s">
        <v>15</v>
      </c>
      <c r="IE6" s="86" t="s">
        <v>16</v>
      </c>
      <c r="IF6" s="87" t="s">
        <v>14</v>
      </c>
      <c r="IG6" s="87" t="s">
        <v>15</v>
      </c>
      <c r="IH6" s="86" t="s">
        <v>16</v>
      </c>
      <c r="II6" s="87" t="s">
        <v>14</v>
      </c>
      <c r="IJ6" s="88" t="s">
        <v>15</v>
      </c>
      <c r="IK6" s="40"/>
      <c r="IL6" s="82"/>
      <c r="IM6"/>
      <c r="IN6"/>
      <c r="IO6"/>
    </row>
    <row r="7" spans="1:246" ht="12" customHeight="1">
      <c r="A7" s="39" t="s">
        <v>18</v>
      </c>
      <c r="B7" s="38"/>
      <c r="C7" s="50">
        <f>SUM(C8:C9)</f>
        <v>18271</v>
      </c>
      <c r="D7" s="89">
        <f aca="true" t="shared" si="0" ref="D7:BN7">SUM(D8:D9)</f>
        <v>98527</v>
      </c>
      <c r="E7" s="89">
        <f t="shared" si="0"/>
        <v>303712678</v>
      </c>
      <c r="F7" s="50">
        <f t="shared" si="0"/>
        <v>3016</v>
      </c>
      <c r="G7" s="89">
        <f t="shared" si="0"/>
        <v>27343</v>
      </c>
      <c r="H7" s="89">
        <f t="shared" si="0"/>
        <v>181162032</v>
      </c>
      <c r="I7" s="50">
        <f t="shared" si="0"/>
        <v>14</v>
      </c>
      <c r="J7" s="89">
        <f t="shared" si="0"/>
        <v>146</v>
      </c>
      <c r="K7" s="89">
        <f t="shared" si="0"/>
        <v>671678</v>
      </c>
      <c r="L7" s="50">
        <f t="shared" si="0"/>
        <v>14</v>
      </c>
      <c r="M7" s="89">
        <f t="shared" si="0"/>
        <v>146</v>
      </c>
      <c r="N7" s="89">
        <f t="shared" si="0"/>
        <v>671678</v>
      </c>
      <c r="O7" s="50">
        <f t="shared" si="0"/>
        <v>74</v>
      </c>
      <c r="P7" s="89">
        <f t="shared" si="0"/>
        <v>476</v>
      </c>
      <c r="Q7" s="89">
        <f t="shared" si="0"/>
        <v>1401268</v>
      </c>
      <c r="R7" s="50">
        <f t="shared" si="0"/>
        <v>8</v>
      </c>
      <c r="S7" s="89">
        <f t="shared" si="0"/>
        <v>47</v>
      </c>
      <c r="T7" s="89">
        <f t="shared" si="0"/>
        <v>108893</v>
      </c>
      <c r="U7" s="39" t="s">
        <v>18</v>
      </c>
      <c r="V7" s="80"/>
      <c r="X7" s="39" t="s">
        <v>18</v>
      </c>
      <c r="Y7" s="38"/>
      <c r="Z7" s="50">
        <f t="shared" si="0"/>
        <v>66</v>
      </c>
      <c r="AA7" s="89">
        <f t="shared" si="0"/>
        <v>429</v>
      </c>
      <c r="AB7" s="89">
        <f t="shared" si="0"/>
        <v>1292375</v>
      </c>
      <c r="AC7" s="50">
        <f t="shared" si="0"/>
        <v>894</v>
      </c>
      <c r="AD7" s="89">
        <f t="shared" si="0"/>
        <v>9547</v>
      </c>
      <c r="AE7" s="89">
        <f t="shared" si="0"/>
        <v>81563493</v>
      </c>
      <c r="AF7" s="50">
        <f t="shared" si="0"/>
        <v>377</v>
      </c>
      <c r="AG7" s="89">
        <f t="shared" si="0"/>
        <v>4511</v>
      </c>
      <c r="AH7" s="89">
        <f t="shared" si="0"/>
        <v>50955946</v>
      </c>
      <c r="AI7" s="50">
        <f t="shared" si="0"/>
        <v>517</v>
      </c>
      <c r="AJ7" s="89">
        <f t="shared" si="0"/>
        <v>5036</v>
      </c>
      <c r="AK7" s="89">
        <f t="shared" si="0"/>
        <v>30607547</v>
      </c>
      <c r="AL7" s="50">
        <f t="shared" si="0"/>
        <v>697</v>
      </c>
      <c r="AM7" s="89">
        <f t="shared" si="0"/>
        <v>5483</v>
      </c>
      <c r="AN7" s="89">
        <f t="shared" si="0"/>
        <v>30488459</v>
      </c>
      <c r="AO7" s="50">
        <f t="shared" si="0"/>
        <v>428</v>
      </c>
      <c r="AP7" s="89">
        <f t="shared" si="0"/>
        <v>3196</v>
      </c>
      <c r="AQ7" s="89">
        <f t="shared" si="0"/>
        <v>17628309</v>
      </c>
      <c r="AR7" s="39" t="s">
        <v>18</v>
      </c>
      <c r="AS7" s="80"/>
      <c r="AU7" s="39" t="s">
        <v>18</v>
      </c>
      <c r="AV7" s="38"/>
      <c r="AW7" s="50">
        <f t="shared" si="0"/>
        <v>94</v>
      </c>
      <c r="AX7" s="89">
        <f t="shared" si="0"/>
        <v>914</v>
      </c>
      <c r="AY7" s="89">
        <f t="shared" si="0"/>
        <v>3769083</v>
      </c>
      <c r="AZ7" s="50">
        <f t="shared" si="0"/>
        <v>101</v>
      </c>
      <c r="BA7" s="89">
        <f t="shared" si="0"/>
        <v>993</v>
      </c>
      <c r="BB7" s="89">
        <f t="shared" si="0"/>
        <v>8602407</v>
      </c>
      <c r="BC7" s="50">
        <f t="shared" si="0"/>
        <v>74</v>
      </c>
      <c r="BD7" s="89">
        <f t="shared" si="0"/>
        <v>380</v>
      </c>
      <c r="BE7" s="89">
        <f t="shared" si="0"/>
        <v>488660</v>
      </c>
      <c r="BF7" s="50">
        <f t="shared" si="0"/>
        <v>746</v>
      </c>
      <c r="BG7" s="89">
        <f t="shared" si="0"/>
        <v>6839</v>
      </c>
      <c r="BH7" s="89">
        <f t="shared" si="0"/>
        <v>39136247</v>
      </c>
      <c r="BI7" s="50">
        <f t="shared" si="0"/>
        <v>284</v>
      </c>
      <c r="BJ7" s="89">
        <f t="shared" si="0"/>
        <v>2304</v>
      </c>
      <c r="BK7" s="89">
        <f t="shared" si="0"/>
        <v>11334903</v>
      </c>
      <c r="BL7" s="50">
        <f t="shared" si="0"/>
        <v>205</v>
      </c>
      <c r="BM7" s="89">
        <f t="shared" si="0"/>
        <v>2492</v>
      </c>
      <c r="BN7" s="89">
        <f t="shared" si="0"/>
        <v>14299373</v>
      </c>
      <c r="BO7" s="39" t="s">
        <v>18</v>
      </c>
      <c r="BP7" s="80"/>
      <c r="BR7" s="39" t="s">
        <v>18</v>
      </c>
      <c r="BS7" s="38"/>
      <c r="BT7" s="50">
        <f aca="true" t="shared" si="1" ref="BT7:CL7">SUM(BT8:BT9)</f>
        <v>168</v>
      </c>
      <c r="BU7" s="89">
        <f t="shared" si="1"/>
        <v>1408</v>
      </c>
      <c r="BV7" s="89">
        <f t="shared" si="1"/>
        <v>10952557</v>
      </c>
      <c r="BW7" s="50">
        <f t="shared" si="1"/>
        <v>89</v>
      </c>
      <c r="BX7" s="89">
        <f t="shared" si="1"/>
        <v>635</v>
      </c>
      <c r="BY7" s="89">
        <f t="shared" si="1"/>
        <v>2549414</v>
      </c>
      <c r="BZ7" s="50">
        <f t="shared" si="1"/>
        <v>591</v>
      </c>
      <c r="CA7" s="89">
        <f t="shared" si="1"/>
        <v>4852</v>
      </c>
      <c r="CB7" s="89">
        <f t="shared" si="1"/>
        <v>27900887</v>
      </c>
      <c r="CC7" s="50">
        <f>SUM(CC8:CC9)</f>
        <v>118</v>
      </c>
      <c r="CD7" s="89">
        <f>SUM(CD8:CD9)</f>
        <v>692</v>
      </c>
      <c r="CE7" s="89">
        <f aca="true" t="shared" si="2" ref="CE7:DH7">SUM(CE8:CE9)</f>
        <v>2453936</v>
      </c>
      <c r="CF7" s="50">
        <f t="shared" si="2"/>
        <v>193</v>
      </c>
      <c r="CG7" s="89">
        <f t="shared" si="2"/>
        <v>2029</v>
      </c>
      <c r="CH7" s="89">
        <f t="shared" si="2"/>
        <v>12868778</v>
      </c>
      <c r="CI7" s="50">
        <f t="shared" si="2"/>
        <v>8</v>
      </c>
      <c r="CJ7" s="89">
        <f t="shared" si="2"/>
        <v>124</v>
      </c>
      <c r="CK7" s="90" t="s">
        <v>61</v>
      </c>
      <c r="CL7" s="39" t="s">
        <v>18</v>
      </c>
      <c r="CM7" s="80"/>
      <c r="CO7" s="39" t="s">
        <v>18</v>
      </c>
      <c r="CP7" s="38"/>
      <c r="CQ7" s="50">
        <f t="shared" si="2"/>
        <v>272</v>
      </c>
      <c r="CR7" s="89">
        <f t="shared" si="2"/>
        <v>2007</v>
      </c>
      <c r="CS7" s="89">
        <f t="shared" si="2"/>
        <v>12578173</v>
      </c>
      <c r="CT7" s="50">
        <f t="shared" si="2"/>
        <v>15255</v>
      </c>
      <c r="CU7" s="89">
        <f t="shared" si="2"/>
        <v>71184</v>
      </c>
      <c r="CV7" s="89">
        <f t="shared" si="2"/>
        <v>122550646</v>
      </c>
      <c r="CW7" s="50">
        <f t="shared" si="2"/>
        <v>46</v>
      </c>
      <c r="CX7" s="89">
        <f t="shared" si="2"/>
        <v>3515</v>
      </c>
      <c r="CY7" s="89">
        <f t="shared" si="2"/>
        <v>12889968</v>
      </c>
      <c r="CZ7" s="50">
        <f t="shared" si="2"/>
        <v>24</v>
      </c>
      <c r="DA7" s="89">
        <f t="shared" si="2"/>
        <v>3429</v>
      </c>
      <c r="DB7" s="89">
        <f t="shared" si="2"/>
        <v>12733920</v>
      </c>
      <c r="DC7" s="50">
        <f t="shared" si="2"/>
        <v>22</v>
      </c>
      <c r="DD7" s="89">
        <f t="shared" si="2"/>
        <v>86</v>
      </c>
      <c r="DE7" s="89">
        <f t="shared" si="2"/>
        <v>156048</v>
      </c>
      <c r="DF7" s="50">
        <f t="shared" si="2"/>
        <v>1726</v>
      </c>
      <c r="DG7" s="89">
        <f t="shared" si="2"/>
        <v>5514</v>
      </c>
      <c r="DH7" s="89">
        <f t="shared" si="2"/>
        <v>8530142</v>
      </c>
      <c r="DI7" s="39" t="s">
        <v>18</v>
      </c>
      <c r="DJ7" s="80"/>
      <c r="DL7" s="39" t="s">
        <v>18</v>
      </c>
      <c r="DM7" s="38"/>
      <c r="DN7" s="50">
        <f aca="true" t="shared" si="3" ref="DN7:FY7">SUM(DN8:DN9)</f>
        <v>280</v>
      </c>
      <c r="DO7" s="89">
        <f t="shared" si="3"/>
        <v>1068</v>
      </c>
      <c r="DP7" s="89">
        <f t="shared" si="3"/>
        <v>1400487</v>
      </c>
      <c r="DQ7" s="50">
        <f t="shared" si="3"/>
        <v>256</v>
      </c>
      <c r="DR7" s="89">
        <f t="shared" si="3"/>
        <v>760</v>
      </c>
      <c r="DS7" s="89">
        <f t="shared" si="3"/>
        <v>1306482</v>
      </c>
      <c r="DT7" s="50">
        <f t="shared" si="3"/>
        <v>757</v>
      </c>
      <c r="DU7" s="89">
        <f t="shared" si="3"/>
        <v>2296</v>
      </c>
      <c r="DV7" s="89">
        <f t="shared" si="3"/>
        <v>3655821</v>
      </c>
      <c r="DW7" s="50">
        <f t="shared" si="3"/>
        <v>177</v>
      </c>
      <c r="DX7" s="89">
        <f t="shared" si="3"/>
        <v>550</v>
      </c>
      <c r="DY7" s="89">
        <f t="shared" si="3"/>
        <v>913237</v>
      </c>
      <c r="DZ7" s="50">
        <f t="shared" si="3"/>
        <v>256</v>
      </c>
      <c r="EA7" s="89">
        <f t="shared" si="3"/>
        <v>840</v>
      </c>
      <c r="EB7" s="89">
        <f t="shared" si="3"/>
        <v>1254115</v>
      </c>
      <c r="EC7" s="50">
        <f t="shared" si="3"/>
        <v>6003</v>
      </c>
      <c r="ED7" s="89">
        <f t="shared" si="3"/>
        <v>27892</v>
      </c>
      <c r="EE7" s="89">
        <f t="shared" si="3"/>
        <v>38159519</v>
      </c>
      <c r="EF7" s="39" t="s">
        <v>18</v>
      </c>
      <c r="EG7" s="80"/>
      <c r="EI7" s="39" t="s">
        <v>18</v>
      </c>
      <c r="EJ7" s="38"/>
      <c r="EK7" s="50">
        <f t="shared" si="3"/>
        <v>872</v>
      </c>
      <c r="EL7" s="89">
        <f t="shared" si="3"/>
        <v>8414</v>
      </c>
      <c r="EM7" s="89">
        <f t="shared" si="3"/>
        <v>17674160</v>
      </c>
      <c r="EN7" s="50">
        <f t="shared" si="3"/>
        <v>1035</v>
      </c>
      <c r="EO7" s="89">
        <f t="shared" si="3"/>
        <v>2765</v>
      </c>
      <c r="EP7" s="89">
        <f t="shared" si="3"/>
        <v>5268460</v>
      </c>
      <c r="EQ7" s="50">
        <f t="shared" si="3"/>
        <v>224</v>
      </c>
      <c r="ER7" s="89">
        <f t="shared" si="3"/>
        <v>817</v>
      </c>
      <c r="ES7" s="89">
        <f t="shared" si="3"/>
        <v>1094472</v>
      </c>
      <c r="ET7" s="50">
        <f>SUM(ET8:ET9)</f>
        <v>293</v>
      </c>
      <c r="EU7" s="89">
        <f t="shared" si="3"/>
        <v>787</v>
      </c>
      <c r="EV7" s="89">
        <f t="shared" si="3"/>
        <v>838355</v>
      </c>
      <c r="EW7" s="50">
        <f t="shared" si="3"/>
        <v>67</v>
      </c>
      <c r="EX7" s="89">
        <f t="shared" si="3"/>
        <v>170</v>
      </c>
      <c r="EY7" s="89">
        <f t="shared" si="3"/>
        <v>188547</v>
      </c>
      <c r="EZ7" s="50">
        <f t="shared" si="3"/>
        <v>323</v>
      </c>
      <c r="FA7" s="89">
        <f t="shared" si="3"/>
        <v>938</v>
      </c>
      <c r="FB7" s="89">
        <f t="shared" si="3"/>
        <v>1213618</v>
      </c>
      <c r="FC7" s="39" t="s">
        <v>18</v>
      </c>
      <c r="FD7" s="80"/>
      <c r="FF7" s="39" t="s">
        <v>18</v>
      </c>
      <c r="FG7" s="38"/>
      <c r="FH7" s="50">
        <f t="shared" si="3"/>
        <v>956</v>
      </c>
      <c r="FI7" s="89">
        <f t="shared" si="3"/>
        <v>3233</v>
      </c>
      <c r="FJ7" s="89">
        <f t="shared" si="3"/>
        <v>1931002</v>
      </c>
      <c r="FK7" s="50">
        <f t="shared" si="3"/>
        <v>247</v>
      </c>
      <c r="FL7" s="89">
        <f t="shared" si="3"/>
        <v>555</v>
      </c>
      <c r="FM7" s="89">
        <f t="shared" si="3"/>
        <v>757227</v>
      </c>
      <c r="FN7" s="50">
        <f t="shared" si="3"/>
        <v>1986</v>
      </c>
      <c r="FO7" s="89">
        <f t="shared" si="3"/>
        <v>10213</v>
      </c>
      <c r="FP7" s="89">
        <f t="shared" si="3"/>
        <v>9193678</v>
      </c>
      <c r="FQ7" s="50">
        <f t="shared" si="3"/>
        <v>1009</v>
      </c>
      <c r="FR7" s="89">
        <f t="shared" si="3"/>
        <v>5094</v>
      </c>
      <c r="FS7" s="89">
        <f t="shared" si="3"/>
        <v>14717236</v>
      </c>
      <c r="FT7" s="50">
        <f t="shared" si="3"/>
        <v>845</v>
      </c>
      <c r="FU7" s="89">
        <f t="shared" si="3"/>
        <v>4835</v>
      </c>
      <c r="FV7" s="89">
        <f t="shared" si="3"/>
        <v>14591316</v>
      </c>
      <c r="FW7" s="50">
        <f t="shared" si="3"/>
        <v>164</v>
      </c>
      <c r="FX7" s="89">
        <f t="shared" si="3"/>
        <v>259</v>
      </c>
      <c r="FY7" s="89">
        <f t="shared" si="3"/>
        <v>125920</v>
      </c>
      <c r="FZ7" s="39" t="s">
        <v>18</v>
      </c>
      <c r="GA7" s="80"/>
      <c r="GC7" s="39" t="s">
        <v>18</v>
      </c>
      <c r="GD7" s="38"/>
      <c r="GE7" s="50">
        <f aca="true" t="shared" si="4" ref="GE7:IJ7">SUM(GE8:GE9)</f>
        <v>1465</v>
      </c>
      <c r="GF7" s="89">
        <f t="shared" si="4"/>
        <v>5881</v>
      </c>
      <c r="GG7" s="89">
        <f t="shared" si="4"/>
        <v>11124658</v>
      </c>
      <c r="GH7" s="50">
        <f t="shared" si="4"/>
        <v>349</v>
      </c>
      <c r="GI7" s="89">
        <f t="shared" si="4"/>
        <v>1558</v>
      </c>
      <c r="GJ7" s="89">
        <f t="shared" si="4"/>
        <v>2615591</v>
      </c>
      <c r="GK7" s="50">
        <f t="shared" si="4"/>
        <v>200</v>
      </c>
      <c r="GL7" s="89">
        <f t="shared" si="4"/>
        <v>736</v>
      </c>
      <c r="GM7" s="89">
        <f t="shared" si="4"/>
        <v>1350837</v>
      </c>
      <c r="GN7" s="50">
        <f t="shared" si="4"/>
        <v>85</v>
      </c>
      <c r="GO7" s="89">
        <f t="shared" si="4"/>
        <v>274</v>
      </c>
      <c r="GP7" s="89">
        <f t="shared" si="4"/>
        <v>383703</v>
      </c>
      <c r="GQ7" s="50">
        <f t="shared" si="4"/>
        <v>817</v>
      </c>
      <c r="GR7" s="89">
        <f t="shared" si="4"/>
        <v>3270</v>
      </c>
      <c r="GS7" s="89">
        <f t="shared" si="4"/>
        <v>6703250</v>
      </c>
      <c r="GT7" s="50">
        <f t="shared" si="4"/>
        <v>14</v>
      </c>
      <c r="GU7" s="89">
        <f t="shared" si="4"/>
        <v>43</v>
      </c>
      <c r="GV7" s="89">
        <f t="shared" si="4"/>
        <v>71277</v>
      </c>
      <c r="GW7" s="39" t="s">
        <v>18</v>
      </c>
      <c r="GX7" s="80"/>
      <c r="GZ7" s="39" t="s">
        <v>18</v>
      </c>
      <c r="HA7" s="38"/>
      <c r="HB7" s="50">
        <f t="shared" si="4"/>
        <v>5006</v>
      </c>
      <c r="HC7" s="89">
        <f t="shared" si="4"/>
        <v>23288</v>
      </c>
      <c r="HD7" s="89">
        <f t="shared" si="4"/>
        <v>37129123</v>
      </c>
      <c r="HE7" s="50">
        <f t="shared" si="4"/>
        <v>1049</v>
      </c>
      <c r="HF7" s="89">
        <f t="shared" si="4"/>
        <v>3446</v>
      </c>
      <c r="HG7" s="89">
        <f t="shared" si="4"/>
        <v>5443919</v>
      </c>
      <c r="HH7" s="50">
        <f t="shared" si="4"/>
        <v>378</v>
      </c>
      <c r="HI7" s="89">
        <f t="shared" si="4"/>
        <v>2138</v>
      </c>
      <c r="HJ7" s="89">
        <f t="shared" si="4"/>
        <v>7085284</v>
      </c>
      <c r="HK7" s="50">
        <f t="shared" si="4"/>
        <v>994</v>
      </c>
      <c r="HL7" s="89">
        <f t="shared" si="4"/>
        <v>4695</v>
      </c>
      <c r="HM7" s="89">
        <f t="shared" si="4"/>
        <v>12422037</v>
      </c>
      <c r="HN7" s="50">
        <f t="shared" si="4"/>
        <v>708</v>
      </c>
      <c r="HO7" s="89">
        <f t="shared" si="4"/>
        <v>7010</v>
      </c>
      <c r="HP7" s="89">
        <f t="shared" si="4"/>
        <v>3862166</v>
      </c>
      <c r="HQ7" s="50">
        <f t="shared" si="4"/>
        <v>436</v>
      </c>
      <c r="HR7" s="89">
        <f t="shared" si="4"/>
        <v>1487</v>
      </c>
      <c r="HS7" s="89">
        <f t="shared" si="4"/>
        <v>2581812</v>
      </c>
      <c r="HT7" s="39" t="s">
        <v>18</v>
      </c>
      <c r="HU7" s="80"/>
      <c r="HW7" s="39" t="s">
        <v>18</v>
      </c>
      <c r="HX7" s="38"/>
      <c r="HY7" s="50">
        <f t="shared" si="4"/>
        <v>79</v>
      </c>
      <c r="HZ7" s="89">
        <f t="shared" si="4"/>
        <v>252</v>
      </c>
      <c r="IA7" s="89">
        <f t="shared" si="4"/>
        <v>240695</v>
      </c>
      <c r="IB7" s="50">
        <f t="shared" si="4"/>
        <v>240</v>
      </c>
      <c r="IC7" s="89">
        <f t="shared" si="4"/>
        <v>653</v>
      </c>
      <c r="ID7" s="89">
        <f t="shared" si="4"/>
        <v>674507</v>
      </c>
      <c r="IE7" s="50">
        <f t="shared" si="4"/>
        <v>51</v>
      </c>
      <c r="IF7" s="89">
        <f t="shared" si="4"/>
        <v>222</v>
      </c>
      <c r="IG7" s="89">
        <f t="shared" si="4"/>
        <v>210398</v>
      </c>
      <c r="IH7" s="50">
        <f t="shared" si="4"/>
        <v>1071</v>
      </c>
      <c r="II7" s="89">
        <f t="shared" si="4"/>
        <v>3385</v>
      </c>
      <c r="IJ7" s="91">
        <f t="shared" si="4"/>
        <v>4608305</v>
      </c>
      <c r="IK7" s="39" t="s">
        <v>18</v>
      </c>
      <c r="IL7" s="80"/>
    </row>
    <row r="8" spans="1:246" ht="12" customHeight="1">
      <c r="A8" s="39" t="s">
        <v>19</v>
      </c>
      <c r="B8" s="38"/>
      <c r="C8" s="53">
        <f>SUM(C10:C18)</f>
        <v>13557</v>
      </c>
      <c r="D8" s="92">
        <f aca="true" t="shared" si="5" ref="D8:BN8">SUM(D10:D18)</f>
        <v>78420</v>
      </c>
      <c r="E8" s="92">
        <f t="shared" si="5"/>
        <v>265326399</v>
      </c>
      <c r="F8" s="53">
        <f t="shared" si="5"/>
        <v>2643</v>
      </c>
      <c r="G8" s="92">
        <f t="shared" si="5"/>
        <v>24297</v>
      </c>
      <c r="H8" s="92">
        <f t="shared" si="5"/>
        <v>169776941</v>
      </c>
      <c r="I8" s="53">
        <f t="shared" si="5"/>
        <v>13</v>
      </c>
      <c r="J8" s="93">
        <f t="shared" si="5"/>
        <v>128</v>
      </c>
      <c r="K8" s="93">
        <f t="shared" si="5"/>
        <v>528678</v>
      </c>
      <c r="L8" s="53">
        <f t="shared" si="5"/>
        <v>13</v>
      </c>
      <c r="M8" s="93">
        <f t="shared" si="5"/>
        <v>128</v>
      </c>
      <c r="N8" s="93">
        <f t="shared" si="5"/>
        <v>528678</v>
      </c>
      <c r="O8" s="53">
        <f t="shared" si="5"/>
        <v>72</v>
      </c>
      <c r="P8" s="93">
        <f t="shared" si="5"/>
        <v>465</v>
      </c>
      <c r="Q8" s="93">
        <f t="shared" si="5"/>
        <v>1391791</v>
      </c>
      <c r="R8" s="53">
        <f t="shared" si="5"/>
        <v>7</v>
      </c>
      <c r="S8" s="93">
        <f t="shared" si="5"/>
        <v>42</v>
      </c>
      <c r="T8" s="93">
        <f t="shared" si="5"/>
        <v>105838</v>
      </c>
      <c r="U8" s="39" t="s">
        <v>19</v>
      </c>
      <c r="V8" s="80"/>
      <c r="X8" s="39" t="s">
        <v>19</v>
      </c>
      <c r="Y8" s="38"/>
      <c r="Z8" s="53">
        <f t="shared" si="5"/>
        <v>65</v>
      </c>
      <c r="AA8" s="93">
        <f t="shared" si="5"/>
        <v>423</v>
      </c>
      <c r="AB8" s="93">
        <f t="shared" si="5"/>
        <v>1285953</v>
      </c>
      <c r="AC8" s="53">
        <f t="shared" si="5"/>
        <v>732</v>
      </c>
      <c r="AD8" s="92">
        <f t="shared" si="5"/>
        <v>7926</v>
      </c>
      <c r="AE8" s="92">
        <f t="shared" si="5"/>
        <v>75900772</v>
      </c>
      <c r="AF8" s="53">
        <f t="shared" si="5"/>
        <v>300</v>
      </c>
      <c r="AG8" s="92">
        <f t="shared" si="5"/>
        <v>3873</v>
      </c>
      <c r="AH8" s="92">
        <f t="shared" si="5"/>
        <v>48109051</v>
      </c>
      <c r="AI8" s="53">
        <f t="shared" si="5"/>
        <v>432</v>
      </c>
      <c r="AJ8" s="92">
        <f t="shared" si="5"/>
        <v>4053</v>
      </c>
      <c r="AK8" s="92">
        <f t="shared" si="5"/>
        <v>27791721</v>
      </c>
      <c r="AL8" s="53">
        <f t="shared" si="5"/>
        <v>597</v>
      </c>
      <c r="AM8" s="92">
        <f t="shared" si="5"/>
        <v>4866</v>
      </c>
      <c r="AN8" s="92">
        <f t="shared" si="5"/>
        <v>28081982</v>
      </c>
      <c r="AO8" s="53">
        <f t="shared" si="5"/>
        <v>369</v>
      </c>
      <c r="AP8" s="92">
        <f t="shared" si="5"/>
        <v>2819</v>
      </c>
      <c r="AQ8" s="92">
        <f t="shared" si="5"/>
        <v>16128632</v>
      </c>
      <c r="AR8" s="39" t="s">
        <v>19</v>
      </c>
      <c r="AS8" s="80"/>
      <c r="AU8" s="39" t="s">
        <v>19</v>
      </c>
      <c r="AV8" s="38"/>
      <c r="AW8" s="53">
        <f t="shared" si="5"/>
        <v>79</v>
      </c>
      <c r="AX8" s="92">
        <f t="shared" si="5"/>
        <v>833</v>
      </c>
      <c r="AY8" s="92">
        <f t="shared" si="5"/>
        <v>3337520</v>
      </c>
      <c r="AZ8" s="53">
        <f t="shared" si="5"/>
        <v>89</v>
      </c>
      <c r="BA8" s="92">
        <f t="shared" si="5"/>
        <v>881</v>
      </c>
      <c r="BB8" s="92">
        <f t="shared" si="5"/>
        <v>8200044</v>
      </c>
      <c r="BC8" s="53">
        <f t="shared" si="5"/>
        <v>60</v>
      </c>
      <c r="BD8" s="92">
        <f t="shared" si="5"/>
        <v>333</v>
      </c>
      <c r="BE8" s="92">
        <f t="shared" si="5"/>
        <v>415786</v>
      </c>
      <c r="BF8" s="53">
        <f t="shared" si="5"/>
        <v>689</v>
      </c>
      <c r="BG8" s="92">
        <f t="shared" si="5"/>
        <v>6380</v>
      </c>
      <c r="BH8" s="92">
        <f t="shared" si="5"/>
        <v>36801465</v>
      </c>
      <c r="BI8" s="53">
        <f t="shared" si="5"/>
        <v>260</v>
      </c>
      <c r="BJ8" s="92">
        <f t="shared" si="5"/>
        <v>2095</v>
      </c>
      <c r="BK8" s="92">
        <f t="shared" si="5"/>
        <v>10115694</v>
      </c>
      <c r="BL8" s="53">
        <f t="shared" si="5"/>
        <v>181</v>
      </c>
      <c r="BM8" s="92">
        <f t="shared" si="5"/>
        <v>2361</v>
      </c>
      <c r="BN8" s="92">
        <f t="shared" si="5"/>
        <v>13877485</v>
      </c>
      <c r="BO8" s="39" t="s">
        <v>19</v>
      </c>
      <c r="BP8" s="80"/>
      <c r="BR8" s="39" t="s">
        <v>19</v>
      </c>
      <c r="BS8" s="38"/>
      <c r="BT8" s="53">
        <f aca="true" t="shared" si="6" ref="BT8:CL8">SUM(BT10:BT18)</f>
        <v>163</v>
      </c>
      <c r="BU8" s="92">
        <f t="shared" si="6"/>
        <v>1321</v>
      </c>
      <c r="BV8" s="92">
        <f t="shared" si="6"/>
        <v>10328347</v>
      </c>
      <c r="BW8" s="53">
        <f t="shared" si="6"/>
        <v>85</v>
      </c>
      <c r="BX8" s="92">
        <f t="shared" si="6"/>
        <v>603</v>
      </c>
      <c r="BY8" s="92">
        <f t="shared" si="6"/>
        <v>2479939</v>
      </c>
      <c r="BZ8" s="53">
        <f t="shared" si="6"/>
        <v>540</v>
      </c>
      <c r="CA8" s="92">
        <f t="shared" si="6"/>
        <v>4532</v>
      </c>
      <c r="CB8" s="92">
        <f t="shared" si="6"/>
        <v>27072253</v>
      </c>
      <c r="CC8" s="53">
        <f>SUM(CC10:CC18)</f>
        <v>111</v>
      </c>
      <c r="CD8" s="92">
        <f>SUM(CD10:CD18)</f>
        <v>622</v>
      </c>
      <c r="CE8" s="92">
        <f aca="true" t="shared" si="7" ref="CE8:DH8">SUM(CE10:CE18)</f>
        <v>2152570</v>
      </c>
      <c r="CF8" s="53">
        <f t="shared" si="7"/>
        <v>184</v>
      </c>
      <c r="CG8" s="92">
        <f t="shared" si="7"/>
        <v>1978</v>
      </c>
      <c r="CH8" s="92">
        <f t="shared" si="7"/>
        <v>12698777</v>
      </c>
      <c r="CI8" s="53">
        <f t="shared" si="7"/>
        <v>3</v>
      </c>
      <c r="CJ8" s="92">
        <f t="shared" si="7"/>
        <v>35</v>
      </c>
      <c r="CK8" s="94" t="s">
        <v>61</v>
      </c>
      <c r="CL8" s="39" t="s">
        <v>19</v>
      </c>
      <c r="CM8" s="80"/>
      <c r="CO8" s="39" t="s">
        <v>19</v>
      </c>
      <c r="CP8" s="38"/>
      <c r="CQ8" s="53">
        <f t="shared" si="7"/>
        <v>242</v>
      </c>
      <c r="CR8" s="92">
        <f t="shared" si="7"/>
        <v>1897</v>
      </c>
      <c r="CS8" s="92">
        <f t="shared" si="7"/>
        <v>12220906</v>
      </c>
      <c r="CT8" s="53">
        <f t="shared" si="7"/>
        <v>10914</v>
      </c>
      <c r="CU8" s="92">
        <f t="shared" si="7"/>
        <v>54123</v>
      </c>
      <c r="CV8" s="92">
        <f t="shared" si="7"/>
        <v>95549458</v>
      </c>
      <c r="CW8" s="53">
        <f t="shared" si="7"/>
        <v>35</v>
      </c>
      <c r="CX8" s="92">
        <f t="shared" si="7"/>
        <v>3327</v>
      </c>
      <c r="CY8" s="92">
        <f t="shared" si="7"/>
        <v>12393763</v>
      </c>
      <c r="CZ8" s="53">
        <f t="shared" si="7"/>
        <v>22</v>
      </c>
      <c r="DA8" s="93">
        <f t="shared" si="7"/>
        <v>3272</v>
      </c>
      <c r="DB8" s="93">
        <f t="shared" si="7"/>
        <v>12260346</v>
      </c>
      <c r="DC8" s="53">
        <f t="shared" si="7"/>
        <v>13</v>
      </c>
      <c r="DD8" s="93">
        <f t="shared" si="7"/>
        <v>55</v>
      </c>
      <c r="DE8" s="93">
        <f t="shared" si="7"/>
        <v>133417</v>
      </c>
      <c r="DF8" s="53">
        <f t="shared" si="7"/>
        <v>1416</v>
      </c>
      <c r="DG8" s="92">
        <f t="shared" si="7"/>
        <v>4648</v>
      </c>
      <c r="DH8" s="92">
        <f t="shared" si="7"/>
        <v>7370787</v>
      </c>
      <c r="DI8" s="39" t="s">
        <v>19</v>
      </c>
      <c r="DJ8" s="80"/>
      <c r="DL8" s="39" t="s">
        <v>19</v>
      </c>
      <c r="DM8" s="38"/>
      <c r="DN8" s="53">
        <f aca="true" t="shared" si="8" ref="DN8:FY8">SUM(DN10:DN18)</f>
        <v>224</v>
      </c>
      <c r="DO8" s="92">
        <f t="shared" si="8"/>
        <v>932</v>
      </c>
      <c r="DP8" s="92">
        <f t="shared" si="8"/>
        <v>1257463</v>
      </c>
      <c r="DQ8" s="53">
        <f t="shared" si="8"/>
        <v>234</v>
      </c>
      <c r="DR8" s="92">
        <f t="shared" si="8"/>
        <v>711</v>
      </c>
      <c r="DS8" s="92">
        <f t="shared" si="8"/>
        <v>1253039</v>
      </c>
      <c r="DT8" s="53">
        <f t="shared" si="8"/>
        <v>606</v>
      </c>
      <c r="DU8" s="92">
        <f t="shared" si="8"/>
        <v>1863</v>
      </c>
      <c r="DV8" s="92">
        <f t="shared" si="8"/>
        <v>3056658</v>
      </c>
      <c r="DW8" s="53">
        <f t="shared" si="8"/>
        <v>134</v>
      </c>
      <c r="DX8" s="92">
        <f t="shared" si="8"/>
        <v>447</v>
      </c>
      <c r="DY8" s="92">
        <f t="shared" si="8"/>
        <v>782450</v>
      </c>
      <c r="DZ8" s="53">
        <f t="shared" si="8"/>
        <v>218</v>
      </c>
      <c r="EA8" s="92">
        <f t="shared" si="8"/>
        <v>695</v>
      </c>
      <c r="EB8" s="92">
        <f t="shared" si="8"/>
        <v>1021177</v>
      </c>
      <c r="EC8" s="53">
        <f t="shared" si="8"/>
        <v>3945</v>
      </c>
      <c r="ED8" s="92">
        <f t="shared" si="8"/>
        <v>19792</v>
      </c>
      <c r="EE8" s="92">
        <f t="shared" si="8"/>
        <v>27155743</v>
      </c>
      <c r="EF8" s="39" t="s">
        <v>19</v>
      </c>
      <c r="EG8" s="80"/>
      <c r="EI8" s="39" t="s">
        <v>19</v>
      </c>
      <c r="EJ8" s="38"/>
      <c r="EK8" s="53">
        <f t="shared" si="8"/>
        <v>489</v>
      </c>
      <c r="EL8" s="92">
        <f t="shared" si="8"/>
        <v>5807</v>
      </c>
      <c r="EM8" s="92">
        <f t="shared" si="8"/>
        <v>12323799</v>
      </c>
      <c r="EN8" s="53">
        <f t="shared" si="8"/>
        <v>618</v>
      </c>
      <c r="EO8" s="92">
        <f t="shared" si="8"/>
        <v>1773</v>
      </c>
      <c r="EP8" s="92">
        <f t="shared" si="8"/>
        <v>3824484</v>
      </c>
      <c r="EQ8" s="53">
        <f t="shared" si="8"/>
        <v>146</v>
      </c>
      <c r="ER8" s="92">
        <f t="shared" si="8"/>
        <v>510</v>
      </c>
      <c r="ES8" s="92">
        <f t="shared" si="8"/>
        <v>694774</v>
      </c>
      <c r="ET8" s="53">
        <f>SUM(ET10:ET18)</f>
        <v>224</v>
      </c>
      <c r="EU8" s="92">
        <f t="shared" si="8"/>
        <v>610</v>
      </c>
      <c r="EV8" s="92">
        <f t="shared" si="8"/>
        <v>689475</v>
      </c>
      <c r="EW8" s="53">
        <f t="shared" si="8"/>
        <v>42</v>
      </c>
      <c r="EX8" s="92">
        <f t="shared" si="8"/>
        <v>119</v>
      </c>
      <c r="EY8" s="92">
        <f t="shared" si="8"/>
        <v>140908</v>
      </c>
      <c r="EZ8" s="53">
        <f t="shared" si="8"/>
        <v>229</v>
      </c>
      <c r="FA8" s="92">
        <f t="shared" si="8"/>
        <v>675</v>
      </c>
      <c r="FB8" s="92">
        <f t="shared" si="8"/>
        <v>861719</v>
      </c>
      <c r="FC8" s="39" t="s">
        <v>19</v>
      </c>
      <c r="FD8" s="80"/>
      <c r="FF8" s="39" t="s">
        <v>19</v>
      </c>
      <c r="FG8" s="38"/>
      <c r="FH8" s="53">
        <f t="shared" si="8"/>
        <v>686</v>
      </c>
      <c r="FI8" s="92">
        <f t="shared" si="8"/>
        <v>2529</v>
      </c>
      <c r="FJ8" s="92">
        <f t="shared" si="8"/>
        <v>1589967</v>
      </c>
      <c r="FK8" s="53">
        <f t="shared" si="8"/>
        <v>184</v>
      </c>
      <c r="FL8" s="92">
        <f t="shared" si="8"/>
        <v>433</v>
      </c>
      <c r="FM8" s="92">
        <f t="shared" si="8"/>
        <v>644145</v>
      </c>
      <c r="FN8" s="53">
        <f t="shared" si="8"/>
        <v>1327</v>
      </c>
      <c r="FO8" s="92">
        <f t="shared" si="8"/>
        <v>7336</v>
      </c>
      <c r="FP8" s="92">
        <f t="shared" si="8"/>
        <v>6386472</v>
      </c>
      <c r="FQ8" s="53">
        <f t="shared" si="8"/>
        <v>768</v>
      </c>
      <c r="FR8" s="92">
        <f t="shared" si="8"/>
        <v>4269</v>
      </c>
      <c r="FS8" s="92">
        <f t="shared" si="8"/>
        <v>12996784</v>
      </c>
      <c r="FT8" s="53">
        <f t="shared" si="8"/>
        <v>640</v>
      </c>
      <c r="FU8" s="92">
        <f t="shared" si="8"/>
        <v>4064</v>
      </c>
      <c r="FV8" s="92">
        <f t="shared" si="8"/>
        <v>12890071</v>
      </c>
      <c r="FW8" s="53">
        <f t="shared" si="8"/>
        <v>128</v>
      </c>
      <c r="FX8" s="92">
        <f t="shared" si="8"/>
        <v>205</v>
      </c>
      <c r="FY8" s="92">
        <f t="shared" si="8"/>
        <v>106713</v>
      </c>
      <c r="FZ8" s="39" t="s">
        <v>19</v>
      </c>
      <c r="GA8" s="80"/>
      <c r="GC8" s="39" t="s">
        <v>19</v>
      </c>
      <c r="GD8" s="38"/>
      <c r="GE8" s="53">
        <f aca="true" t="shared" si="9" ref="GE8:IJ8">SUM(GE10:GE18)</f>
        <v>1069</v>
      </c>
      <c r="GF8" s="92">
        <f t="shared" si="9"/>
        <v>4733</v>
      </c>
      <c r="GG8" s="92">
        <f t="shared" si="9"/>
        <v>9413104</v>
      </c>
      <c r="GH8" s="53">
        <f t="shared" si="9"/>
        <v>227</v>
      </c>
      <c r="GI8" s="92">
        <f t="shared" si="9"/>
        <v>1213</v>
      </c>
      <c r="GJ8" s="92">
        <f t="shared" si="9"/>
        <v>2197709</v>
      </c>
      <c r="GK8" s="53">
        <f t="shared" si="9"/>
        <v>148</v>
      </c>
      <c r="GL8" s="92">
        <f t="shared" si="9"/>
        <v>613</v>
      </c>
      <c r="GM8" s="92">
        <f t="shared" si="9"/>
        <v>1221689</v>
      </c>
      <c r="GN8" s="53">
        <f t="shared" si="9"/>
        <v>65</v>
      </c>
      <c r="GO8" s="92">
        <f t="shared" si="9"/>
        <v>219</v>
      </c>
      <c r="GP8" s="92">
        <f t="shared" si="9"/>
        <v>325819</v>
      </c>
      <c r="GQ8" s="53">
        <f t="shared" si="9"/>
        <v>619</v>
      </c>
      <c r="GR8" s="92">
        <f t="shared" si="9"/>
        <v>2655</v>
      </c>
      <c r="GS8" s="92">
        <f t="shared" si="9"/>
        <v>5613570</v>
      </c>
      <c r="GT8" s="53">
        <f t="shared" si="9"/>
        <v>10</v>
      </c>
      <c r="GU8" s="92">
        <f t="shared" si="9"/>
        <v>33</v>
      </c>
      <c r="GV8" s="92">
        <f t="shared" si="9"/>
        <v>54317</v>
      </c>
      <c r="GW8" s="39" t="s">
        <v>19</v>
      </c>
      <c r="GX8" s="80"/>
      <c r="GZ8" s="39" t="s">
        <v>19</v>
      </c>
      <c r="HA8" s="38"/>
      <c r="HB8" s="53">
        <f t="shared" si="9"/>
        <v>3681</v>
      </c>
      <c r="HC8" s="92">
        <f t="shared" si="9"/>
        <v>17354</v>
      </c>
      <c r="HD8" s="92">
        <f t="shared" si="9"/>
        <v>26219277</v>
      </c>
      <c r="HE8" s="53">
        <f t="shared" si="9"/>
        <v>830</v>
      </c>
      <c r="HF8" s="92">
        <f t="shared" si="9"/>
        <v>2829</v>
      </c>
      <c r="HG8" s="92">
        <f t="shared" si="9"/>
        <v>4353146</v>
      </c>
      <c r="HH8" s="53">
        <f t="shared" si="9"/>
        <v>216</v>
      </c>
      <c r="HI8" s="92">
        <f t="shared" si="9"/>
        <v>1021</v>
      </c>
      <c r="HJ8" s="92">
        <f t="shared" si="9"/>
        <v>3030963</v>
      </c>
      <c r="HK8" s="53">
        <f t="shared" si="9"/>
        <v>656</v>
      </c>
      <c r="HL8" s="92">
        <f t="shared" si="9"/>
        <v>3309</v>
      </c>
      <c r="HM8" s="92">
        <f t="shared" si="9"/>
        <v>8630939</v>
      </c>
      <c r="HN8" s="53">
        <f t="shared" si="9"/>
        <v>538</v>
      </c>
      <c r="HO8" s="92">
        <f t="shared" si="9"/>
        <v>5274</v>
      </c>
      <c r="HP8" s="92">
        <f t="shared" si="9"/>
        <v>3066591</v>
      </c>
      <c r="HQ8" s="53">
        <f t="shared" si="9"/>
        <v>350</v>
      </c>
      <c r="HR8" s="92">
        <f t="shared" si="9"/>
        <v>1248</v>
      </c>
      <c r="HS8" s="92">
        <f t="shared" si="9"/>
        <v>2337767</v>
      </c>
      <c r="HT8" s="39" t="s">
        <v>19</v>
      </c>
      <c r="HU8" s="80"/>
      <c r="HW8" s="39" t="s">
        <v>19</v>
      </c>
      <c r="HX8" s="38"/>
      <c r="HY8" s="53">
        <f t="shared" si="9"/>
        <v>66</v>
      </c>
      <c r="HZ8" s="92">
        <f t="shared" si="9"/>
        <v>218</v>
      </c>
      <c r="IA8" s="92">
        <f t="shared" si="9"/>
        <v>217431</v>
      </c>
      <c r="IB8" s="53">
        <f t="shared" si="9"/>
        <v>183</v>
      </c>
      <c r="IC8" s="92">
        <f t="shared" si="9"/>
        <v>543</v>
      </c>
      <c r="ID8" s="92">
        <f t="shared" si="9"/>
        <v>594841</v>
      </c>
      <c r="IE8" s="53">
        <f t="shared" si="9"/>
        <v>42</v>
      </c>
      <c r="IF8" s="92">
        <f t="shared" si="9"/>
        <v>185</v>
      </c>
      <c r="IG8" s="92">
        <f t="shared" si="9"/>
        <v>170079</v>
      </c>
      <c r="IH8" s="53">
        <f t="shared" si="9"/>
        <v>800</v>
      </c>
      <c r="II8" s="92">
        <f t="shared" si="9"/>
        <v>2727</v>
      </c>
      <c r="IJ8" s="95">
        <f t="shared" si="9"/>
        <v>3817520</v>
      </c>
      <c r="IK8" s="39" t="s">
        <v>19</v>
      </c>
      <c r="IL8" s="80"/>
    </row>
    <row r="9" spans="1:246" ht="12" customHeight="1">
      <c r="A9" s="40" t="s">
        <v>20</v>
      </c>
      <c r="B9" s="41"/>
      <c r="C9" s="68">
        <f>SUM(C22,C26,C32,C36,C40,C47,C58,C62)</f>
        <v>4714</v>
      </c>
      <c r="D9" s="96">
        <f aca="true" t="shared" si="10" ref="D9:BN9">SUM(D22,D26,D32,D36,D40,D47,D58,D62)</f>
        <v>20107</v>
      </c>
      <c r="E9" s="96">
        <f t="shared" si="10"/>
        <v>38386279</v>
      </c>
      <c r="F9" s="68">
        <f t="shared" si="10"/>
        <v>373</v>
      </c>
      <c r="G9" s="96">
        <f t="shared" si="10"/>
        <v>3046</v>
      </c>
      <c r="H9" s="96">
        <f t="shared" si="10"/>
        <v>11385091</v>
      </c>
      <c r="I9" s="68">
        <f t="shared" si="10"/>
        <v>1</v>
      </c>
      <c r="J9" s="97">
        <f t="shared" si="10"/>
        <v>18</v>
      </c>
      <c r="K9" s="97">
        <f t="shared" si="10"/>
        <v>143000</v>
      </c>
      <c r="L9" s="68">
        <f t="shared" si="10"/>
        <v>1</v>
      </c>
      <c r="M9" s="97">
        <f t="shared" si="10"/>
        <v>18</v>
      </c>
      <c r="N9" s="97">
        <f t="shared" si="10"/>
        <v>143000</v>
      </c>
      <c r="O9" s="68">
        <f t="shared" si="10"/>
        <v>2</v>
      </c>
      <c r="P9" s="97">
        <f t="shared" si="10"/>
        <v>11</v>
      </c>
      <c r="Q9" s="97">
        <f t="shared" si="10"/>
        <v>9477</v>
      </c>
      <c r="R9" s="68">
        <f t="shared" si="10"/>
        <v>1</v>
      </c>
      <c r="S9" s="97">
        <f t="shared" si="10"/>
        <v>5</v>
      </c>
      <c r="T9" s="97">
        <f t="shared" si="10"/>
        <v>3055</v>
      </c>
      <c r="U9" s="40" t="s">
        <v>20</v>
      </c>
      <c r="V9" s="82"/>
      <c r="X9" s="40" t="s">
        <v>20</v>
      </c>
      <c r="Y9" s="41"/>
      <c r="Z9" s="68">
        <f t="shared" si="10"/>
        <v>1</v>
      </c>
      <c r="AA9" s="97">
        <f t="shared" si="10"/>
        <v>6</v>
      </c>
      <c r="AB9" s="97">
        <f t="shared" si="10"/>
        <v>6422</v>
      </c>
      <c r="AC9" s="68">
        <f t="shared" si="10"/>
        <v>162</v>
      </c>
      <c r="AD9" s="96">
        <f t="shared" si="10"/>
        <v>1621</v>
      </c>
      <c r="AE9" s="96">
        <f t="shared" si="10"/>
        <v>5662721</v>
      </c>
      <c r="AF9" s="68">
        <f t="shared" si="10"/>
        <v>77</v>
      </c>
      <c r="AG9" s="96">
        <f t="shared" si="10"/>
        <v>638</v>
      </c>
      <c r="AH9" s="96">
        <f t="shared" si="10"/>
        <v>2846895</v>
      </c>
      <c r="AI9" s="68">
        <f t="shared" si="10"/>
        <v>85</v>
      </c>
      <c r="AJ9" s="96">
        <f t="shared" si="10"/>
        <v>983</v>
      </c>
      <c r="AK9" s="96">
        <f t="shared" si="10"/>
        <v>2815826</v>
      </c>
      <c r="AL9" s="68">
        <f t="shared" si="10"/>
        <v>100</v>
      </c>
      <c r="AM9" s="96">
        <f t="shared" si="10"/>
        <v>617</v>
      </c>
      <c r="AN9" s="96">
        <f t="shared" si="10"/>
        <v>2406477</v>
      </c>
      <c r="AO9" s="68">
        <f t="shared" si="10"/>
        <v>59</v>
      </c>
      <c r="AP9" s="96">
        <f t="shared" si="10"/>
        <v>377</v>
      </c>
      <c r="AQ9" s="96">
        <f t="shared" si="10"/>
        <v>1499677</v>
      </c>
      <c r="AR9" s="40" t="s">
        <v>20</v>
      </c>
      <c r="AS9" s="82"/>
      <c r="AU9" s="40" t="s">
        <v>20</v>
      </c>
      <c r="AV9" s="41"/>
      <c r="AW9" s="68">
        <f t="shared" si="10"/>
        <v>15</v>
      </c>
      <c r="AX9" s="96">
        <f t="shared" si="10"/>
        <v>81</v>
      </c>
      <c r="AY9" s="96">
        <f t="shared" si="10"/>
        <v>431563</v>
      </c>
      <c r="AZ9" s="68">
        <f t="shared" si="10"/>
        <v>12</v>
      </c>
      <c r="BA9" s="96">
        <f t="shared" si="10"/>
        <v>112</v>
      </c>
      <c r="BB9" s="96">
        <f t="shared" si="10"/>
        <v>402363</v>
      </c>
      <c r="BC9" s="68">
        <f t="shared" si="10"/>
        <v>14</v>
      </c>
      <c r="BD9" s="96">
        <f t="shared" si="10"/>
        <v>47</v>
      </c>
      <c r="BE9" s="96">
        <f t="shared" si="10"/>
        <v>72874</v>
      </c>
      <c r="BF9" s="68">
        <f t="shared" si="10"/>
        <v>57</v>
      </c>
      <c r="BG9" s="96">
        <f t="shared" si="10"/>
        <v>459</v>
      </c>
      <c r="BH9" s="96">
        <f t="shared" si="10"/>
        <v>2334782</v>
      </c>
      <c r="BI9" s="68">
        <f t="shared" si="10"/>
        <v>24</v>
      </c>
      <c r="BJ9" s="96">
        <f t="shared" si="10"/>
        <v>209</v>
      </c>
      <c r="BK9" s="96">
        <f t="shared" si="10"/>
        <v>1219209</v>
      </c>
      <c r="BL9" s="68">
        <f t="shared" si="10"/>
        <v>24</v>
      </c>
      <c r="BM9" s="96">
        <f t="shared" si="10"/>
        <v>131</v>
      </c>
      <c r="BN9" s="96">
        <f t="shared" si="10"/>
        <v>421888</v>
      </c>
      <c r="BO9" s="40" t="s">
        <v>20</v>
      </c>
      <c r="BP9" s="82"/>
      <c r="BR9" s="40" t="s">
        <v>20</v>
      </c>
      <c r="BS9" s="41"/>
      <c r="BT9" s="68">
        <f aca="true" t="shared" si="11" ref="BT9:CL9">SUM(BT22,BT26,BT32,BT36,BT40,BT47,BT58,BT62)</f>
        <v>5</v>
      </c>
      <c r="BU9" s="96">
        <f t="shared" si="11"/>
        <v>87</v>
      </c>
      <c r="BV9" s="96">
        <f t="shared" si="11"/>
        <v>624210</v>
      </c>
      <c r="BW9" s="68">
        <f t="shared" si="11"/>
        <v>4</v>
      </c>
      <c r="BX9" s="96">
        <f t="shared" si="11"/>
        <v>32</v>
      </c>
      <c r="BY9" s="96">
        <f t="shared" si="11"/>
        <v>69475</v>
      </c>
      <c r="BZ9" s="68">
        <f t="shared" si="11"/>
        <v>51</v>
      </c>
      <c r="CA9" s="96">
        <f t="shared" si="11"/>
        <v>320</v>
      </c>
      <c r="CB9" s="96">
        <f t="shared" si="11"/>
        <v>828634</v>
      </c>
      <c r="CC9" s="68">
        <f>SUM(CC22,CC26,CC32,CC36,CC40,CC47,CC58,CC62)</f>
        <v>7</v>
      </c>
      <c r="CD9" s="96">
        <f>SUM(CD22,CD26,CD32,CD36,CD40,CD47,CD58,CD62)</f>
        <v>70</v>
      </c>
      <c r="CE9" s="96">
        <f aca="true" t="shared" si="12" ref="CE9:DH9">SUM(CE22,CE26,CE32,CE36,CE40,CE47,CE58,CE62)</f>
        <v>301366</v>
      </c>
      <c r="CF9" s="68">
        <f t="shared" si="12"/>
        <v>9</v>
      </c>
      <c r="CG9" s="96">
        <f t="shared" si="12"/>
        <v>51</v>
      </c>
      <c r="CH9" s="96">
        <f t="shared" si="12"/>
        <v>170001</v>
      </c>
      <c r="CI9" s="68">
        <f t="shared" si="12"/>
        <v>5</v>
      </c>
      <c r="CJ9" s="96">
        <f t="shared" si="12"/>
        <v>89</v>
      </c>
      <c r="CK9" s="98" t="s">
        <v>61</v>
      </c>
      <c r="CL9" s="40" t="s">
        <v>20</v>
      </c>
      <c r="CM9" s="82"/>
      <c r="CO9" s="40" t="s">
        <v>20</v>
      </c>
      <c r="CP9" s="41"/>
      <c r="CQ9" s="68">
        <f t="shared" si="12"/>
        <v>30</v>
      </c>
      <c r="CR9" s="96">
        <f t="shared" si="12"/>
        <v>110</v>
      </c>
      <c r="CS9" s="96">
        <f t="shared" si="12"/>
        <v>357267</v>
      </c>
      <c r="CT9" s="68">
        <f t="shared" si="12"/>
        <v>4341</v>
      </c>
      <c r="CU9" s="96">
        <f t="shared" si="12"/>
        <v>17061</v>
      </c>
      <c r="CV9" s="96">
        <f t="shared" si="12"/>
        <v>27001188</v>
      </c>
      <c r="CW9" s="68">
        <f t="shared" si="12"/>
        <v>11</v>
      </c>
      <c r="CX9" s="96">
        <f t="shared" si="12"/>
        <v>188</v>
      </c>
      <c r="CY9" s="96">
        <f t="shared" si="12"/>
        <v>496205</v>
      </c>
      <c r="CZ9" s="68">
        <f t="shared" si="12"/>
        <v>2</v>
      </c>
      <c r="DA9" s="97">
        <f t="shared" si="12"/>
        <v>157</v>
      </c>
      <c r="DB9" s="97">
        <f t="shared" si="12"/>
        <v>473574</v>
      </c>
      <c r="DC9" s="68">
        <f t="shared" si="12"/>
        <v>9</v>
      </c>
      <c r="DD9" s="97">
        <f t="shared" si="12"/>
        <v>31</v>
      </c>
      <c r="DE9" s="97">
        <f t="shared" si="12"/>
        <v>22631</v>
      </c>
      <c r="DF9" s="68">
        <f t="shared" si="12"/>
        <v>310</v>
      </c>
      <c r="DG9" s="96">
        <f t="shared" si="12"/>
        <v>866</v>
      </c>
      <c r="DH9" s="96">
        <f t="shared" si="12"/>
        <v>1159355</v>
      </c>
      <c r="DI9" s="40" t="s">
        <v>20</v>
      </c>
      <c r="DJ9" s="82"/>
      <c r="DL9" s="40" t="s">
        <v>20</v>
      </c>
      <c r="DM9" s="41"/>
      <c r="DN9" s="68">
        <f aca="true" t="shared" si="13" ref="DN9:FY9">SUM(DN22,DN26,DN32,DN36,DN40,DN47,DN58,DN62)</f>
        <v>56</v>
      </c>
      <c r="DO9" s="96">
        <f t="shared" si="13"/>
        <v>136</v>
      </c>
      <c r="DP9" s="96">
        <f t="shared" si="13"/>
        <v>143024</v>
      </c>
      <c r="DQ9" s="68">
        <f t="shared" si="13"/>
        <v>22</v>
      </c>
      <c r="DR9" s="96">
        <f t="shared" si="13"/>
        <v>49</v>
      </c>
      <c r="DS9" s="96">
        <f t="shared" si="13"/>
        <v>53443</v>
      </c>
      <c r="DT9" s="68">
        <f t="shared" si="13"/>
        <v>151</v>
      </c>
      <c r="DU9" s="96">
        <f t="shared" si="13"/>
        <v>433</v>
      </c>
      <c r="DV9" s="96">
        <f t="shared" si="13"/>
        <v>599163</v>
      </c>
      <c r="DW9" s="68">
        <f t="shared" si="13"/>
        <v>43</v>
      </c>
      <c r="DX9" s="96">
        <f t="shared" si="13"/>
        <v>103</v>
      </c>
      <c r="DY9" s="96">
        <f t="shared" si="13"/>
        <v>130787</v>
      </c>
      <c r="DZ9" s="68">
        <f t="shared" si="13"/>
        <v>38</v>
      </c>
      <c r="EA9" s="96">
        <f t="shared" si="13"/>
        <v>145</v>
      </c>
      <c r="EB9" s="96">
        <f t="shared" si="13"/>
        <v>232938</v>
      </c>
      <c r="EC9" s="68">
        <f t="shared" si="13"/>
        <v>2058</v>
      </c>
      <c r="ED9" s="96">
        <f t="shared" si="13"/>
        <v>8100</v>
      </c>
      <c r="EE9" s="96">
        <f t="shared" si="13"/>
        <v>11003776</v>
      </c>
      <c r="EF9" s="40" t="s">
        <v>20</v>
      </c>
      <c r="EG9" s="82"/>
      <c r="EI9" s="40" t="s">
        <v>20</v>
      </c>
      <c r="EJ9" s="41"/>
      <c r="EK9" s="68">
        <f t="shared" si="13"/>
        <v>383</v>
      </c>
      <c r="EL9" s="96">
        <f t="shared" si="13"/>
        <v>2607</v>
      </c>
      <c r="EM9" s="96">
        <f t="shared" si="13"/>
        <v>5350361</v>
      </c>
      <c r="EN9" s="68">
        <f t="shared" si="13"/>
        <v>417</v>
      </c>
      <c r="EO9" s="96">
        <f t="shared" si="13"/>
        <v>992</v>
      </c>
      <c r="EP9" s="96">
        <f t="shared" si="13"/>
        <v>1443976</v>
      </c>
      <c r="EQ9" s="68">
        <f t="shared" si="13"/>
        <v>78</v>
      </c>
      <c r="ER9" s="96">
        <f t="shared" si="13"/>
        <v>307</v>
      </c>
      <c r="ES9" s="96">
        <f t="shared" si="13"/>
        <v>399698</v>
      </c>
      <c r="ET9" s="68">
        <f>SUM(ET22,ET26,ET32,ET36,ET40,ET47,ET58,ET62)</f>
        <v>69</v>
      </c>
      <c r="EU9" s="96">
        <f t="shared" si="13"/>
        <v>177</v>
      </c>
      <c r="EV9" s="96">
        <f t="shared" si="13"/>
        <v>148880</v>
      </c>
      <c r="EW9" s="68">
        <f t="shared" si="13"/>
        <v>25</v>
      </c>
      <c r="EX9" s="96">
        <f t="shared" si="13"/>
        <v>51</v>
      </c>
      <c r="EY9" s="96">
        <f t="shared" si="13"/>
        <v>47639</v>
      </c>
      <c r="EZ9" s="68">
        <f t="shared" si="13"/>
        <v>94</v>
      </c>
      <c r="FA9" s="96">
        <f t="shared" si="13"/>
        <v>263</v>
      </c>
      <c r="FB9" s="96">
        <f t="shared" si="13"/>
        <v>351899</v>
      </c>
      <c r="FC9" s="40" t="s">
        <v>20</v>
      </c>
      <c r="FD9" s="82"/>
      <c r="FF9" s="40" t="s">
        <v>20</v>
      </c>
      <c r="FG9" s="41"/>
      <c r="FH9" s="68">
        <f t="shared" si="13"/>
        <v>270</v>
      </c>
      <c r="FI9" s="96">
        <f t="shared" si="13"/>
        <v>704</v>
      </c>
      <c r="FJ9" s="96">
        <f t="shared" si="13"/>
        <v>341035</v>
      </c>
      <c r="FK9" s="68">
        <f t="shared" si="13"/>
        <v>63</v>
      </c>
      <c r="FL9" s="96">
        <f t="shared" si="13"/>
        <v>122</v>
      </c>
      <c r="FM9" s="96">
        <f t="shared" si="13"/>
        <v>113082</v>
      </c>
      <c r="FN9" s="68">
        <f t="shared" si="13"/>
        <v>659</v>
      </c>
      <c r="FO9" s="96">
        <f t="shared" si="13"/>
        <v>2877</v>
      </c>
      <c r="FP9" s="96">
        <f t="shared" si="13"/>
        <v>2807206</v>
      </c>
      <c r="FQ9" s="68">
        <f t="shared" si="13"/>
        <v>241</v>
      </c>
      <c r="FR9" s="96">
        <f t="shared" si="13"/>
        <v>825</v>
      </c>
      <c r="FS9" s="96">
        <f t="shared" si="13"/>
        <v>1720452</v>
      </c>
      <c r="FT9" s="68">
        <f t="shared" si="13"/>
        <v>205</v>
      </c>
      <c r="FU9" s="96">
        <f t="shared" si="13"/>
        <v>771</v>
      </c>
      <c r="FV9" s="96">
        <f t="shared" si="13"/>
        <v>1701245</v>
      </c>
      <c r="FW9" s="68">
        <f t="shared" si="13"/>
        <v>36</v>
      </c>
      <c r="FX9" s="96">
        <f t="shared" si="13"/>
        <v>54</v>
      </c>
      <c r="FY9" s="96">
        <f t="shared" si="13"/>
        <v>19207</v>
      </c>
      <c r="FZ9" s="40" t="s">
        <v>20</v>
      </c>
      <c r="GA9" s="82"/>
      <c r="GC9" s="40" t="s">
        <v>20</v>
      </c>
      <c r="GD9" s="41"/>
      <c r="GE9" s="68">
        <f aca="true" t="shared" si="14" ref="GE9:IJ9">SUM(GE22,GE26,GE32,GE36,GE40,GE47,GE58,GE62)</f>
        <v>396</v>
      </c>
      <c r="GF9" s="96">
        <f t="shared" si="14"/>
        <v>1148</v>
      </c>
      <c r="GG9" s="96">
        <f t="shared" si="14"/>
        <v>1711554</v>
      </c>
      <c r="GH9" s="68">
        <f t="shared" si="14"/>
        <v>122</v>
      </c>
      <c r="GI9" s="96">
        <f t="shared" si="14"/>
        <v>345</v>
      </c>
      <c r="GJ9" s="96">
        <f t="shared" si="14"/>
        <v>417882</v>
      </c>
      <c r="GK9" s="68">
        <f t="shared" si="14"/>
        <v>52</v>
      </c>
      <c r="GL9" s="96">
        <f t="shared" si="14"/>
        <v>123</v>
      </c>
      <c r="GM9" s="96">
        <f t="shared" si="14"/>
        <v>129148</v>
      </c>
      <c r="GN9" s="68">
        <f t="shared" si="14"/>
        <v>20</v>
      </c>
      <c r="GO9" s="96">
        <f t="shared" si="14"/>
        <v>55</v>
      </c>
      <c r="GP9" s="96">
        <f t="shared" si="14"/>
        <v>57884</v>
      </c>
      <c r="GQ9" s="68">
        <f t="shared" si="14"/>
        <v>198</v>
      </c>
      <c r="GR9" s="96">
        <f t="shared" si="14"/>
        <v>615</v>
      </c>
      <c r="GS9" s="96">
        <f t="shared" si="14"/>
        <v>1089680</v>
      </c>
      <c r="GT9" s="68">
        <f t="shared" si="14"/>
        <v>4</v>
      </c>
      <c r="GU9" s="96">
        <f t="shared" si="14"/>
        <v>10</v>
      </c>
      <c r="GV9" s="96">
        <f t="shared" si="14"/>
        <v>16960</v>
      </c>
      <c r="GW9" s="40" t="s">
        <v>20</v>
      </c>
      <c r="GX9" s="82"/>
      <c r="GZ9" s="40" t="s">
        <v>20</v>
      </c>
      <c r="HA9" s="41"/>
      <c r="HB9" s="68">
        <f t="shared" si="14"/>
        <v>1325</v>
      </c>
      <c r="HC9" s="96">
        <f t="shared" si="14"/>
        <v>5934</v>
      </c>
      <c r="HD9" s="96">
        <f t="shared" si="14"/>
        <v>10909846</v>
      </c>
      <c r="HE9" s="68">
        <f t="shared" si="14"/>
        <v>219</v>
      </c>
      <c r="HF9" s="96">
        <f t="shared" si="14"/>
        <v>617</v>
      </c>
      <c r="HG9" s="96">
        <f t="shared" si="14"/>
        <v>1090773</v>
      </c>
      <c r="HH9" s="68">
        <f t="shared" si="14"/>
        <v>162</v>
      </c>
      <c r="HI9" s="96">
        <f t="shared" si="14"/>
        <v>1117</v>
      </c>
      <c r="HJ9" s="96">
        <f t="shared" si="14"/>
        <v>4054321</v>
      </c>
      <c r="HK9" s="68">
        <f t="shared" si="14"/>
        <v>338</v>
      </c>
      <c r="HL9" s="96">
        <f t="shared" si="14"/>
        <v>1386</v>
      </c>
      <c r="HM9" s="96">
        <f t="shared" si="14"/>
        <v>3791098</v>
      </c>
      <c r="HN9" s="68">
        <f t="shared" si="14"/>
        <v>170</v>
      </c>
      <c r="HO9" s="96">
        <f t="shared" si="14"/>
        <v>1736</v>
      </c>
      <c r="HP9" s="96">
        <f t="shared" si="14"/>
        <v>795575</v>
      </c>
      <c r="HQ9" s="68">
        <f t="shared" si="14"/>
        <v>86</v>
      </c>
      <c r="HR9" s="96">
        <f t="shared" si="14"/>
        <v>239</v>
      </c>
      <c r="HS9" s="96">
        <f t="shared" si="14"/>
        <v>244045</v>
      </c>
      <c r="HT9" s="40" t="s">
        <v>20</v>
      </c>
      <c r="HU9" s="82"/>
      <c r="HW9" s="40" t="s">
        <v>20</v>
      </c>
      <c r="HX9" s="41"/>
      <c r="HY9" s="68">
        <f t="shared" si="14"/>
        <v>13</v>
      </c>
      <c r="HZ9" s="96">
        <f t="shared" si="14"/>
        <v>34</v>
      </c>
      <c r="IA9" s="96">
        <f t="shared" si="14"/>
        <v>23264</v>
      </c>
      <c r="IB9" s="68">
        <f t="shared" si="14"/>
        <v>57</v>
      </c>
      <c r="IC9" s="96">
        <f t="shared" si="14"/>
        <v>110</v>
      </c>
      <c r="ID9" s="96">
        <f t="shared" si="14"/>
        <v>79666</v>
      </c>
      <c r="IE9" s="68">
        <f t="shared" si="14"/>
        <v>9</v>
      </c>
      <c r="IF9" s="96">
        <f t="shared" si="14"/>
        <v>37</v>
      </c>
      <c r="IG9" s="96">
        <f t="shared" si="14"/>
        <v>40319</v>
      </c>
      <c r="IH9" s="68">
        <f t="shared" si="14"/>
        <v>271</v>
      </c>
      <c r="II9" s="96">
        <f t="shared" si="14"/>
        <v>658</v>
      </c>
      <c r="IJ9" s="99">
        <f t="shared" si="14"/>
        <v>790785</v>
      </c>
      <c r="IK9" s="40" t="s">
        <v>20</v>
      </c>
      <c r="IL9" s="82"/>
    </row>
    <row r="10" spans="1:246" ht="12" customHeight="1">
      <c r="A10" s="39" t="s">
        <v>21</v>
      </c>
      <c r="B10" s="38"/>
      <c r="C10" s="53">
        <f aca="true" t="shared" si="15" ref="C10:E22">SUM(F10,CT10)</f>
        <v>5071</v>
      </c>
      <c r="D10" s="92">
        <f t="shared" si="15"/>
        <v>34935</v>
      </c>
      <c r="E10" s="92">
        <f t="shared" si="15"/>
        <v>158335164</v>
      </c>
      <c r="F10" s="53">
        <f aca="true" t="shared" si="16" ref="F10:H22">SUM(I10,O10,AC10,AL10,BF10,BZ10)</f>
        <v>1181</v>
      </c>
      <c r="G10" s="92">
        <f t="shared" si="16"/>
        <v>13533</v>
      </c>
      <c r="H10" s="92">
        <f t="shared" si="16"/>
        <v>117917134</v>
      </c>
      <c r="I10" s="53">
        <f>SUM(L10)</f>
        <v>5</v>
      </c>
      <c r="J10" s="92">
        <f aca="true" t="shared" si="17" ref="J10:K15">SUM(M10)</f>
        <v>51</v>
      </c>
      <c r="K10" s="92">
        <f t="shared" si="17"/>
        <v>217622</v>
      </c>
      <c r="L10" s="53">
        <v>5</v>
      </c>
      <c r="M10" s="92">
        <v>51</v>
      </c>
      <c r="N10" s="92">
        <v>217622</v>
      </c>
      <c r="O10" s="53">
        <f>SUM(R10,Z10)</f>
        <v>29</v>
      </c>
      <c r="P10" s="92">
        <f>SUM(S10,AA10)</f>
        <v>178</v>
      </c>
      <c r="Q10" s="92">
        <f>SUM(T10,AB10)</f>
        <v>621477</v>
      </c>
      <c r="R10" s="53">
        <v>1</v>
      </c>
      <c r="S10" s="93">
        <v>7</v>
      </c>
      <c r="T10" s="93">
        <v>1900</v>
      </c>
      <c r="U10" s="39" t="s">
        <v>21</v>
      </c>
      <c r="V10" s="80"/>
      <c r="X10" s="39" t="s">
        <v>21</v>
      </c>
      <c r="Y10" s="38"/>
      <c r="Z10" s="53">
        <v>28</v>
      </c>
      <c r="AA10" s="93">
        <v>171</v>
      </c>
      <c r="AB10" s="93">
        <v>619577</v>
      </c>
      <c r="AC10" s="53">
        <f aca="true" t="shared" si="18" ref="AC10:AE25">SUM(AF10,AI10)</f>
        <v>277</v>
      </c>
      <c r="AD10" s="92">
        <f t="shared" si="18"/>
        <v>4269</v>
      </c>
      <c r="AE10" s="92">
        <f t="shared" si="18"/>
        <v>57210777</v>
      </c>
      <c r="AF10" s="53">
        <v>126</v>
      </c>
      <c r="AG10" s="92">
        <v>2384</v>
      </c>
      <c r="AH10" s="92">
        <v>39426393</v>
      </c>
      <c r="AI10" s="53">
        <v>151</v>
      </c>
      <c r="AJ10" s="92">
        <v>1885</v>
      </c>
      <c r="AK10" s="92">
        <v>17784384</v>
      </c>
      <c r="AL10" s="53">
        <f aca="true" t="shared" si="19" ref="AL10:AN22">SUM(AO10,AW10,AZ10,BC10,)</f>
        <v>249</v>
      </c>
      <c r="AM10" s="92">
        <f t="shared" si="19"/>
        <v>2178</v>
      </c>
      <c r="AN10" s="92">
        <f t="shared" si="19"/>
        <v>15883240</v>
      </c>
      <c r="AO10" s="53">
        <v>162</v>
      </c>
      <c r="AP10" s="92">
        <v>1183</v>
      </c>
      <c r="AQ10" s="92">
        <v>8634308</v>
      </c>
      <c r="AR10" s="39" t="s">
        <v>21</v>
      </c>
      <c r="AS10" s="80"/>
      <c r="AU10" s="39" t="s">
        <v>21</v>
      </c>
      <c r="AV10" s="38"/>
      <c r="AW10" s="53">
        <v>30</v>
      </c>
      <c r="AX10" s="92">
        <v>389</v>
      </c>
      <c r="AY10" s="92">
        <v>2074936</v>
      </c>
      <c r="AZ10" s="53">
        <v>40</v>
      </c>
      <c r="BA10" s="92">
        <v>475</v>
      </c>
      <c r="BB10" s="92">
        <v>4983590</v>
      </c>
      <c r="BC10" s="53">
        <v>17</v>
      </c>
      <c r="BD10" s="92">
        <v>131</v>
      </c>
      <c r="BE10" s="92">
        <v>190406</v>
      </c>
      <c r="BF10" s="53">
        <f aca="true" t="shared" si="20" ref="BF10:BH22">SUM(BI10,BL10,BT10,BW10)</f>
        <v>347</v>
      </c>
      <c r="BG10" s="92">
        <f t="shared" si="20"/>
        <v>4046</v>
      </c>
      <c r="BH10" s="92">
        <f t="shared" si="20"/>
        <v>26509379</v>
      </c>
      <c r="BI10" s="53">
        <v>123</v>
      </c>
      <c r="BJ10" s="92">
        <v>1125</v>
      </c>
      <c r="BK10" s="92">
        <v>5975086</v>
      </c>
      <c r="BL10" s="53">
        <v>84</v>
      </c>
      <c r="BM10" s="92">
        <v>1699</v>
      </c>
      <c r="BN10" s="92">
        <v>11794539</v>
      </c>
      <c r="BO10" s="39" t="s">
        <v>21</v>
      </c>
      <c r="BP10" s="80"/>
      <c r="BR10" s="39" t="s">
        <v>21</v>
      </c>
      <c r="BS10" s="38"/>
      <c r="BT10" s="53">
        <v>93</v>
      </c>
      <c r="BU10" s="92">
        <v>851</v>
      </c>
      <c r="BV10" s="92">
        <v>7069319</v>
      </c>
      <c r="BW10" s="53">
        <v>47</v>
      </c>
      <c r="BX10" s="92">
        <v>371</v>
      </c>
      <c r="BY10" s="92">
        <v>1670435</v>
      </c>
      <c r="BZ10" s="53">
        <f aca="true" t="shared" si="21" ref="BZ10:CB22">SUM(CC10,CF10,CI10,CQ10)</f>
        <v>274</v>
      </c>
      <c r="CA10" s="92">
        <f t="shared" si="21"/>
        <v>2811</v>
      </c>
      <c r="CB10" s="92">
        <f t="shared" si="21"/>
        <v>17474639</v>
      </c>
      <c r="CC10" s="53">
        <v>62</v>
      </c>
      <c r="CD10" s="92">
        <v>380</v>
      </c>
      <c r="CE10" s="92">
        <v>1482217</v>
      </c>
      <c r="CF10" s="53">
        <v>93</v>
      </c>
      <c r="CG10" s="92">
        <v>1341</v>
      </c>
      <c r="CH10" s="92">
        <v>8146447</v>
      </c>
      <c r="CI10" s="55" t="s">
        <v>61</v>
      </c>
      <c r="CJ10" s="94" t="s">
        <v>61</v>
      </c>
      <c r="CK10" s="94" t="s">
        <v>61</v>
      </c>
      <c r="CL10" s="39" t="s">
        <v>21</v>
      </c>
      <c r="CM10" s="80"/>
      <c r="CO10" s="39" t="s">
        <v>21</v>
      </c>
      <c r="CP10" s="38"/>
      <c r="CQ10" s="53">
        <v>119</v>
      </c>
      <c r="CR10" s="92">
        <v>1090</v>
      </c>
      <c r="CS10" s="92">
        <v>7845975</v>
      </c>
      <c r="CT10" s="53">
        <f aca="true" t="shared" si="22" ref="CT10:CV22">SUM(CW10,DF10,EC10,FQ10,GE10,HB10)</f>
        <v>3890</v>
      </c>
      <c r="CU10" s="92">
        <f t="shared" si="22"/>
        <v>21402</v>
      </c>
      <c r="CV10" s="92">
        <f t="shared" si="22"/>
        <v>40418030</v>
      </c>
      <c r="CW10" s="53">
        <f aca="true" t="shared" si="23" ref="CW10:CY22">SUM(CZ10,DC10)</f>
        <v>11</v>
      </c>
      <c r="CX10" s="92">
        <f t="shared" si="23"/>
        <v>1342</v>
      </c>
      <c r="CY10" s="92">
        <f t="shared" si="23"/>
        <v>6619070</v>
      </c>
      <c r="CZ10" s="53">
        <v>6</v>
      </c>
      <c r="DA10" s="92">
        <v>1328</v>
      </c>
      <c r="DB10" s="92">
        <v>6598438</v>
      </c>
      <c r="DC10" s="53">
        <v>5</v>
      </c>
      <c r="DD10" s="92">
        <v>14</v>
      </c>
      <c r="DE10" s="92">
        <v>20632</v>
      </c>
      <c r="DF10" s="53">
        <f aca="true" t="shared" si="24" ref="DF10:DH25">SUM(DN10,DQ10,DT10,DW10,DZ10)</f>
        <v>599</v>
      </c>
      <c r="DG10" s="92">
        <f t="shared" si="24"/>
        <v>2101</v>
      </c>
      <c r="DH10" s="92">
        <f t="shared" si="24"/>
        <v>3593328</v>
      </c>
      <c r="DI10" s="39" t="s">
        <v>21</v>
      </c>
      <c r="DJ10" s="80"/>
      <c r="DL10" s="39" t="s">
        <v>21</v>
      </c>
      <c r="DM10" s="38"/>
      <c r="DN10" s="53">
        <v>86</v>
      </c>
      <c r="DO10" s="92">
        <v>414</v>
      </c>
      <c r="DP10" s="92">
        <v>594158</v>
      </c>
      <c r="DQ10" s="53">
        <v>98</v>
      </c>
      <c r="DR10" s="92">
        <v>311</v>
      </c>
      <c r="DS10" s="92">
        <v>603684</v>
      </c>
      <c r="DT10" s="53">
        <v>254</v>
      </c>
      <c r="DU10" s="92">
        <v>816</v>
      </c>
      <c r="DV10" s="92">
        <v>1439154</v>
      </c>
      <c r="DW10" s="53">
        <v>56</v>
      </c>
      <c r="DX10" s="92">
        <v>185</v>
      </c>
      <c r="DY10" s="92">
        <v>367650</v>
      </c>
      <c r="DZ10" s="53">
        <v>105</v>
      </c>
      <c r="EA10" s="92">
        <v>375</v>
      </c>
      <c r="EB10" s="92">
        <v>588682</v>
      </c>
      <c r="EC10" s="53">
        <f aca="true" t="shared" si="25" ref="EC10:EE22">SUM(EK10,EN10,EQ10,ET10,EW10,EZ10,FH10,FK10,FN10)</f>
        <v>1314</v>
      </c>
      <c r="ED10" s="92">
        <f t="shared" si="25"/>
        <v>7561</v>
      </c>
      <c r="EE10" s="92">
        <f t="shared" si="25"/>
        <v>10896315</v>
      </c>
      <c r="EF10" s="39" t="s">
        <v>21</v>
      </c>
      <c r="EG10" s="80"/>
      <c r="EI10" s="39" t="s">
        <v>21</v>
      </c>
      <c r="EJ10" s="38"/>
      <c r="EK10" s="53">
        <v>126</v>
      </c>
      <c r="EL10" s="92">
        <v>1955</v>
      </c>
      <c r="EM10" s="92">
        <v>4440532</v>
      </c>
      <c r="EN10" s="53">
        <v>170</v>
      </c>
      <c r="EO10" s="92">
        <v>581</v>
      </c>
      <c r="EP10" s="92">
        <v>1538788</v>
      </c>
      <c r="EQ10" s="53">
        <v>46</v>
      </c>
      <c r="ER10" s="92">
        <v>151</v>
      </c>
      <c r="ES10" s="92">
        <v>218009</v>
      </c>
      <c r="ET10" s="53">
        <v>97</v>
      </c>
      <c r="EU10" s="92">
        <v>311</v>
      </c>
      <c r="EV10" s="92">
        <v>395820</v>
      </c>
      <c r="EW10" s="53">
        <v>12</v>
      </c>
      <c r="EX10" s="92">
        <v>44</v>
      </c>
      <c r="EY10" s="92">
        <v>57929</v>
      </c>
      <c r="EZ10" s="53">
        <v>90</v>
      </c>
      <c r="FA10" s="92">
        <v>289</v>
      </c>
      <c r="FB10" s="92">
        <v>432183</v>
      </c>
      <c r="FC10" s="39" t="s">
        <v>21</v>
      </c>
      <c r="FD10" s="80"/>
      <c r="FF10" s="39" t="s">
        <v>21</v>
      </c>
      <c r="FG10" s="38"/>
      <c r="FH10" s="53">
        <v>248</v>
      </c>
      <c r="FI10" s="92">
        <v>992</v>
      </c>
      <c r="FJ10" s="92">
        <v>693648</v>
      </c>
      <c r="FK10" s="53">
        <v>49</v>
      </c>
      <c r="FL10" s="92">
        <v>128</v>
      </c>
      <c r="FM10" s="92">
        <v>231066</v>
      </c>
      <c r="FN10" s="53">
        <v>476</v>
      </c>
      <c r="FO10" s="92">
        <v>3110</v>
      </c>
      <c r="FP10" s="92">
        <v>2888340</v>
      </c>
      <c r="FQ10" s="53">
        <f aca="true" t="shared" si="26" ref="FQ10:FS25">SUM(FT10,FW10)</f>
        <v>231</v>
      </c>
      <c r="FR10" s="92">
        <f t="shared" si="26"/>
        <v>1475</v>
      </c>
      <c r="FS10" s="92">
        <f t="shared" si="26"/>
        <v>4657405</v>
      </c>
      <c r="FT10" s="53">
        <v>187</v>
      </c>
      <c r="FU10" s="92">
        <v>1391</v>
      </c>
      <c r="FV10" s="92">
        <v>4604115</v>
      </c>
      <c r="FW10" s="53">
        <v>44</v>
      </c>
      <c r="FX10" s="92">
        <v>84</v>
      </c>
      <c r="FY10" s="92">
        <v>53290</v>
      </c>
      <c r="FZ10" s="39" t="s">
        <v>21</v>
      </c>
      <c r="GA10" s="80"/>
      <c r="GC10" s="39" t="s">
        <v>21</v>
      </c>
      <c r="GD10" s="38"/>
      <c r="GE10" s="53">
        <f aca="true" t="shared" si="27" ref="GE10:GG25">SUM(GH10,GK10,GN10,GQ10,GT10)</f>
        <v>358</v>
      </c>
      <c r="GF10" s="92">
        <f t="shared" si="27"/>
        <v>1827</v>
      </c>
      <c r="GG10" s="92">
        <f t="shared" si="27"/>
        <v>3854425</v>
      </c>
      <c r="GH10" s="53">
        <v>62</v>
      </c>
      <c r="GI10" s="92">
        <v>484</v>
      </c>
      <c r="GJ10" s="92">
        <v>1034570</v>
      </c>
      <c r="GK10" s="53">
        <v>46</v>
      </c>
      <c r="GL10" s="92">
        <v>168</v>
      </c>
      <c r="GM10" s="92">
        <v>292141</v>
      </c>
      <c r="GN10" s="53">
        <v>33</v>
      </c>
      <c r="GO10" s="92">
        <v>115</v>
      </c>
      <c r="GP10" s="92">
        <v>161833</v>
      </c>
      <c r="GQ10" s="53">
        <v>214</v>
      </c>
      <c r="GR10" s="92">
        <v>1047</v>
      </c>
      <c r="GS10" s="92">
        <v>2332471</v>
      </c>
      <c r="GT10" s="53">
        <v>3</v>
      </c>
      <c r="GU10" s="92">
        <v>13</v>
      </c>
      <c r="GV10" s="92">
        <v>33410</v>
      </c>
      <c r="GW10" s="39" t="s">
        <v>21</v>
      </c>
      <c r="GX10" s="80"/>
      <c r="GZ10" s="39" t="s">
        <v>21</v>
      </c>
      <c r="HA10" s="38"/>
      <c r="HB10" s="53">
        <f aca="true" t="shared" si="28" ref="HB10:HD22">SUM(HE10,HH10,HK10,HN10,HQ10,HY10,IB10,IE10,IH10)</f>
        <v>1377</v>
      </c>
      <c r="HC10" s="92">
        <f t="shared" si="28"/>
        <v>7096</v>
      </c>
      <c r="HD10" s="92">
        <f t="shared" si="28"/>
        <v>10797487</v>
      </c>
      <c r="HE10" s="53">
        <v>313</v>
      </c>
      <c r="HF10" s="92">
        <v>1083</v>
      </c>
      <c r="HG10" s="92">
        <v>1667405</v>
      </c>
      <c r="HH10" s="53">
        <v>46</v>
      </c>
      <c r="HI10" s="92">
        <v>214</v>
      </c>
      <c r="HJ10" s="92">
        <v>509683</v>
      </c>
      <c r="HK10" s="53">
        <v>205</v>
      </c>
      <c r="HL10" s="92">
        <v>1133</v>
      </c>
      <c r="HM10" s="92">
        <v>3104889</v>
      </c>
      <c r="HN10" s="53">
        <v>239</v>
      </c>
      <c r="HO10" s="92">
        <v>2193</v>
      </c>
      <c r="HP10" s="92">
        <v>1447976</v>
      </c>
      <c r="HQ10" s="53">
        <v>154</v>
      </c>
      <c r="HR10" s="92">
        <v>626</v>
      </c>
      <c r="HS10" s="92">
        <v>1246650</v>
      </c>
      <c r="HT10" s="39" t="s">
        <v>21</v>
      </c>
      <c r="HU10" s="80"/>
      <c r="HW10" s="39" t="s">
        <v>21</v>
      </c>
      <c r="HX10" s="38"/>
      <c r="HY10" s="53">
        <v>33</v>
      </c>
      <c r="HZ10" s="92">
        <v>114</v>
      </c>
      <c r="IA10" s="92">
        <v>121212</v>
      </c>
      <c r="IB10" s="53">
        <v>59</v>
      </c>
      <c r="IC10" s="92">
        <v>208</v>
      </c>
      <c r="ID10" s="92">
        <v>247800</v>
      </c>
      <c r="IE10" s="53">
        <v>25</v>
      </c>
      <c r="IF10" s="92">
        <v>99</v>
      </c>
      <c r="IG10" s="92">
        <v>122316</v>
      </c>
      <c r="IH10" s="53">
        <v>303</v>
      </c>
      <c r="II10" s="92">
        <v>1426</v>
      </c>
      <c r="IJ10" s="95">
        <v>2329556</v>
      </c>
      <c r="IK10" s="39" t="s">
        <v>21</v>
      </c>
      <c r="IL10" s="80"/>
    </row>
    <row r="11" spans="1:246" ht="12" customHeight="1">
      <c r="A11" s="39" t="s">
        <v>22</v>
      </c>
      <c r="B11" s="38"/>
      <c r="C11" s="53">
        <f t="shared" si="15"/>
        <v>2378</v>
      </c>
      <c r="D11" s="92">
        <f t="shared" si="15"/>
        <v>13723</v>
      </c>
      <c r="E11" s="92">
        <f t="shared" si="15"/>
        <v>39946569</v>
      </c>
      <c r="F11" s="53">
        <f t="shared" si="16"/>
        <v>558</v>
      </c>
      <c r="G11" s="92">
        <f t="shared" si="16"/>
        <v>4322</v>
      </c>
      <c r="H11" s="92">
        <f t="shared" si="16"/>
        <v>22414815</v>
      </c>
      <c r="I11" s="53">
        <f>SUM(L11)</f>
        <v>3</v>
      </c>
      <c r="J11" s="92">
        <f t="shared" si="17"/>
        <v>41</v>
      </c>
      <c r="K11" s="92">
        <f t="shared" si="17"/>
        <v>112103</v>
      </c>
      <c r="L11" s="53">
        <v>3</v>
      </c>
      <c r="M11" s="92">
        <v>41</v>
      </c>
      <c r="N11" s="92">
        <v>112103</v>
      </c>
      <c r="O11" s="53">
        <f>SUM(R11,Z11)</f>
        <v>29</v>
      </c>
      <c r="P11" s="92">
        <f>SUM(S11,AA11)</f>
        <v>199</v>
      </c>
      <c r="Q11" s="92">
        <f>SUM(T11,AB11)</f>
        <v>558257</v>
      </c>
      <c r="R11" s="53">
        <v>6</v>
      </c>
      <c r="S11" s="93">
        <v>35</v>
      </c>
      <c r="T11" s="93">
        <v>103938</v>
      </c>
      <c r="U11" s="39" t="s">
        <v>22</v>
      </c>
      <c r="V11" s="80"/>
      <c r="X11" s="39" t="s">
        <v>22</v>
      </c>
      <c r="Y11" s="38"/>
      <c r="Z11" s="53">
        <v>23</v>
      </c>
      <c r="AA11" s="93">
        <v>164</v>
      </c>
      <c r="AB11" s="93">
        <v>454319</v>
      </c>
      <c r="AC11" s="53">
        <f t="shared" si="18"/>
        <v>149</v>
      </c>
      <c r="AD11" s="92">
        <f t="shared" si="18"/>
        <v>1445</v>
      </c>
      <c r="AE11" s="92">
        <f t="shared" si="18"/>
        <v>8400781</v>
      </c>
      <c r="AF11" s="53">
        <v>59</v>
      </c>
      <c r="AG11" s="92">
        <v>674</v>
      </c>
      <c r="AH11" s="92">
        <v>4482270</v>
      </c>
      <c r="AI11" s="53">
        <v>90</v>
      </c>
      <c r="AJ11" s="92">
        <v>771</v>
      </c>
      <c r="AK11" s="92">
        <v>3918511</v>
      </c>
      <c r="AL11" s="53">
        <f t="shared" si="19"/>
        <v>114</v>
      </c>
      <c r="AM11" s="92">
        <f t="shared" si="19"/>
        <v>888</v>
      </c>
      <c r="AN11" s="92">
        <f t="shared" si="19"/>
        <v>4407564</v>
      </c>
      <c r="AO11" s="55">
        <v>63</v>
      </c>
      <c r="AP11" s="92">
        <v>530</v>
      </c>
      <c r="AQ11" s="92">
        <v>2456901</v>
      </c>
      <c r="AR11" s="39" t="s">
        <v>22</v>
      </c>
      <c r="AS11" s="80"/>
      <c r="AU11" s="39" t="s">
        <v>22</v>
      </c>
      <c r="AV11" s="38"/>
      <c r="AW11" s="53">
        <v>18</v>
      </c>
      <c r="AX11" s="92">
        <v>129</v>
      </c>
      <c r="AY11" s="92">
        <v>419590</v>
      </c>
      <c r="AZ11" s="53">
        <v>19</v>
      </c>
      <c r="BA11" s="92">
        <v>153</v>
      </c>
      <c r="BB11" s="92">
        <v>1425848</v>
      </c>
      <c r="BC11" s="53">
        <v>14</v>
      </c>
      <c r="BD11" s="92">
        <v>76</v>
      </c>
      <c r="BE11" s="92">
        <v>105225</v>
      </c>
      <c r="BF11" s="53">
        <f t="shared" si="20"/>
        <v>141</v>
      </c>
      <c r="BG11" s="92">
        <f t="shared" si="20"/>
        <v>915</v>
      </c>
      <c r="BH11" s="92">
        <f t="shared" si="20"/>
        <v>3650199</v>
      </c>
      <c r="BI11" s="53">
        <v>59</v>
      </c>
      <c r="BJ11" s="92">
        <v>370</v>
      </c>
      <c r="BK11" s="92">
        <v>1553354</v>
      </c>
      <c r="BL11" s="53">
        <v>39</v>
      </c>
      <c r="BM11" s="92">
        <v>303</v>
      </c>
      <c r="BN11" s="92">
        <v>1014446</v>
      </c>
      <c r="BO11" s="39" t="s">
        <v>22</v>
      </c>
      <c r="BP11" s="80"/>
      <c r="BR11" s="39" t="s">
        <v>22</v>
      </c>
      <c r="BS11" s="38"/>
      <c r="BT11" s="53">
        <v>23</v>
      </c>
      <c r="BU11" s="92">
        <v>126</v>
      </c>
      <c r="BV11" s="92">
        <v>752285</v>
      </c>
      <c r="BW11" s="53">
        <v>20</v>
      </c>
      <c r="BX11" s="92">
        <v>116</v>
      </c>
      <c r="BY11" s="92">
        <v>330114</v>
      </c>
      <c r="BZ11" s="53">
        <f t="shared" si="21"/>
        <v>122</v>
      </c>
      <c r="CA11" s="92">
        <f t="shared" si="21"/>
        <v>834</v>
      </c>
      <c r="CB11" s="92">
        <f t="shared" si="21"/>
        <v>5285911</v>
      </c>
      <c r="CC11" s="53">
        <v>26</v>
      </c>
      <c r="CD11" s="93">
        <v>116</v>
      </c>
      <c r="CE11" s="92">
        <v>343653</v>
      </c>
      <c r="CF11" s="53">
        <v>38</v>
      </c>
      <c r="CG11" s="92">
        <v>289</v>
      </c>
      <c r="CH11" s="92">
        <v>2176530</v>
      </c>
      <c r="CI11" s="53">
        <v>2</v>
      </c>
      <c r="CJ11" s="93">
        <v>7</v>
      </c>
      <c r="CK11" s="94" t="s">
        <v>61</v>
      </c>
      <c r="CL11" s="39" t="s">
        <v>22</v>
      </c>
      <c r="CM11" s="80"/>
      <c r="CO11" s="39" t="s">
        <v>22</v>
      </c>
      <c r="CP11" s="38"/>
      <c r="CQ11" s="53">
        <v>56</v>
      </c>
      <c r="CR11" s="92">
        <v>422</v>
      </c>
      <c r="CS11" s="92">
        <v>2765728</v>
      </c>
      <c r="CT11" s="53">
        <f t="shared" si="22"/>
        <v>1820</v>
      </c>
      <c r="CU11" s="92">
        <f t="shared" si="22"/>
        <v>9401</v>
      </c>
      <c r="CV11" s="92">
        <f t="shared" si="22"/>
        <v>17531754</v>
      </c>
      <c r="CW11" s="53">
        <f t="shared" si="23"/>
        <v>5</v>
      </c>
      <c r="CX11" s="92">
        <f t="shared" si="23"/>
        <v>664</v>
      </c>
      <c r="CY11" s="92">
        <f t="shared" si="23"/>
        <v>1954112</v>
      </c>
      <c r="CZ11" s="53">
        <v>4</v>
      </c>
      <c r="DA11" s="93">
        <v>656</v>
      </c>
      <c r="DB11" s="93">
        <v>1919112</v>
      </c>
      <c r="DC11" s="53">
        <v>1</v>
      </c>
      <c r="DD11" s="93">
        <v>8</v>
      </c>
      <c r="DE11" s="93">
        <v>35000</v>
      </c>
      <c r="DF11" s="53">
        <f t="shared" si="24"/>
        <v>218</v>
      </c>
      <c r="DG11" s="92">
        <f t="shared" si="24"/>
        <v>746</v>
      </c>
      <c r="DH11" s="92">
        <f t="shared" si="24"/>
        <v>1254303</v>
      </c>
      <c r="DI11" s="39" t="s">
        <v>22</v>
      </c>
      <c r="DJ11" s="80"/>
      <c r="DL11" s="39" t="s">
        <v>22</v>
      </c>
      <c r="DM11" s="38"/>
      <c r="DN11" s="53">
        <v>36</v>
      </c>
      <c r="DO11" s="92">
        <v>133</v>
      </c>
      <c r="DP11" s="92">
        <v>227099</v>
      </c>
      <c r="DQ11" s="53">
        <v>42</v>
      </c>
      <c r="DR11" s="92">
        <v>145</v>
      </c>
      <c r="DS11" s="92">
        <v>252481</v>
      </c>
      <c r="DT11" s="53">
        <v>85</v>
      </c>
      <c r="DU11" s="92">
        <v>298</v>
      </c>
      <c r="DV11" s="92">
        <v>494993</v>
      </c>
      <c r="DW11" s="53">
        <v>20</v>
      </c>
      <c r="DX11" s="92">
        <v>75</v>
      </c>
      <c r="DY11" s="92">
        <v>150665</v>
      </c>
      <c r="DZ11" s="53">
        <v>35</v>
      </c>
      <c r="EA11" s="92">
        <v>95</v>
      </c>
      <c r="EB11" s="92">
        <v>129065</v>
      </c>
      <c r="EC11" s="53">
        <f t="shared" si="25"/>
        <v>631</v>
      </c>
      <c r="ED11" s="92">
        <f t="shared" si="25"/>
        <v>3374</v>
      </c>
      <c r="EE11" s="92">
        <f t="shared" si="25"/>
        <v>4609982</v>
      </c>
      <c r="EF11" s="39" t="s">
        <v>22</v>
      </c>
      <c r="EG11" s="80"/>
      <c r="EI11" s="39" t="s">
        <v>22</v>
      </c>
      <c r="EJ11" s="38"/>
      <c r="EK11" s="53">
        <v>96</v>
      </c>
      <c r="EL11" s="92">
        <v>1180</v>
      </c>
      <c r="EM11" s="92">
        <v>2422993</v>
      </c>
      <c r="EN11" s="53">
        <v>71</v>
      </c>
      <c r="EO11" s="92">
        <v>221</v>
      </c>
      <c r="EP11" s="92">
        <v>502816</v>
      </c>
      <c r="EQ11" s="53">
        <v>32</v>
      </c>
      <c r="ER11" s="92">
        <v>164</v>
      </c>
      <c r="ES11" s="92">
        <v>287321</v>
      </c>
      <c r="ET11" s="53">
        <v>23</v>
      </c>
      <c r="EU11" s="92">
        <v>55</v>
      </c>
      <c r="EV11" s="92">
        <v>44320</v>
      </c>
      <c r="EW11" s="53">
        <v>7</v>
      </c>
      <c r="EX11" s="92">
        <v>21</v>
      </c>
      <c r="EY11" s="92">
        <v>14729</v>
      </c>
      <c r="EZ11" s="53">
        <v>43</v>
      </c>
      <c r="FA11" s="92">
        <v>118</v>
      </c>
      <c r="FB11" s="92">
        <v>99430</v>
      </c>
      <c r="FC11" s="39" t="s">
        <v>22</v>
      </c>
      <c r="FD11" s="80"/>
      <c r="FF11" s="39" t="s">
        <v>22</v>
      </c>
      <c r="FG11" s="38"/>
      <c r="FH11" s="53">
        <v>113</v>
      </c>
      <c r="FI11" s="92">
        <v>432</v>
      </c>
      <c r="FJ11" s="92">
        <v>258382</v>
      </c>
      <c r="FK11" s="53">
        <v>23</v>
      </c>
      <c r="FL11" s="92">
        <v>47</v>
      </c>
      <c r="FM11" s="92">
        <v>69562</v>
      </c>
      <c r="FN11" s="53">
        <v>223</v>
      </c>
      <c r="FO11" s="92">
        <v>1136</v>
      </c>
      <c r="FP11" s="92">
        <v>910429</v>
      </c>
      <c r="FQ11" s="53">
        <f t="shared" si="26"/>
        <v>151</v>
      </c>
      <c r="FR11" s="92">
        <f t="shared" si="26"/>
        <v>818</v>
      </c>
      <c r="FS11" s="92">
        <f t="shared" si="26"/>
        <v>2600505</v>
      </c>
      <c r="FT11" s="53">
        <v>129</v>
      </c>
      <c r="FU11" s="92">
        <v>790</v>
      </c>
      <c r="FV11" s="92">
        <v>2590687</v>
      </c>
      <c r="FW11" s="53">
        <v>22</v>
      </c>
      <c r="FX11" s="92">
        <v>28</v>
      </c>
      <c r="FY11" s="92">
        <v>9818</v>
      </c>
      <c r="FZ11" s="39" t="s">
        <v>22</v>
      </c>
      <c r="GA11" s="80"/>
      <c r="GC11" s="39" t="s">
        <v>22</v>
      </c>
      <c r="GD11" s="38"/>
      <c r="GE11" s="53">
        <f t="shared" si="27"/>
        <v>200</v>
      </c>
      <c r="GF11" s="93">
        <f t="shared" si="27"/>
        <v>900</v>
      </c>
      <c r="GG11" s="93">
        <f t="shared" si="27"/>
        <v>2058541</v>
      </c>
      <c r="GH11" s="53">
        <v>47</v>
      </c>
      <c r="GI11" s="92">
        <v>199</v>
      </c>
      <c r="GJ11" s="92">
        <v>385548</v>
      </c>
      <c r="GK11" s="53">
        <v>29</v>
      </c>
      <c r="GL11" s="92">
        <v>169</v>
      </c>
      <c r="GM11" s="92">
        <v>458389</v>
      </c>
      <c r="GN11" s="53">
        <v>8</v>
      </c>
      <c r="GO11" s="92">
        <v>51</v>
      </c>
      <c r="GP11" s="92">
        <v>100425</v>
      </c>
      <c r="GQ11" s="53">
        <v>114</v>
      </c>
      <c r="GR11" s="92">
        <v>476</v>
      </c>
      <c r="GS11" s="92">
        <v>1112879</v>
      </c>
      <c r="GT11" s="53">
        <v>2</v>
      </c>
      <c r="GU11" s="93">
        <v>5</v>
      </c>
      <c r="GV11" s="93">
        <v>1300</v>
      </c>
      <c r="GW11" s="39" t="s">
        <v>22</v>
      </c>
      <c r="GX11" s="80"/>
      <c r="GZ11" s="39" t="s">
        <v>22</v>
      </c>
      <c r="HA11" s="38"/>
      <c r="HB11" s="53">
        <f t="shared" si="28"/>
        <v>615</v>
      </c>
      <c r="HC11" s="92">
        <f t="shared" si="28"/>
        <v>2899</v>
      </c>
      <c r="HD11" s="92">
        <f t="shared" si="28"/>
        <v>5054311</v>
      </c>
      <c r="HE11" s="53">
        <v>141</v>
      </c>
      <c r="HF11" s="92">
        <v>490</v>
      </c>
      <c r="HG11" s="92">
        <v>889036</v>
      </c>
      <c r="HH11" s="53">
        <v>46</v>
      </c>
      <c r="HI11" s="92">
        <v>276</v>
      </c>
      <c r="HJ11" s="92">
        <v>1023180</v>
      </c>
      <c r="HK11" s="53">
        <v>124</v>
      </c>
      <c r="HL11" s="92">
        <v>651</v>
      </c>
      <c r="HM11" s="92">
        <v>1883065</v>
      </c>
      <c r="HN11" s="53">
        <v>90</v>
      </c>
      <c r="HO11" s="92">
        <v>815</v>
      </c>
      <c r="HP11" s="92">
        <v>453494</v>
      </c>
      <c r="HQ11" s="53">
        <v>44</v>
      </c>
      <c r="HR11" s="92">
        <v>174</v>
      </c>
      <c r="HS11" s="92">
        <v>316253</v>
      </c>
      <c r="HT11" s="39" t="s">
        <v>22</v>
      </c>
      <c r="HU11" s="80"/>
      <c r="HW11" s="39" t="s">
        <v>22</v>
      </c>
      <c r="HX11" s="38"/>
      <c r="HY11" s="53">
        <v>10</v>
      </c>
      <c r="HZ11" s="92">
        <v>28</v>
      </c>
      <c r="IA11" s="92">
        <v>36672</v>
      </c>
      <c r="IB11" s="53">
        <v>32</v>
      </c>
      <c r="IC11" s="92">
        <v>102</v>
      </c>
      <c r="ID11" s="92">
        <v>107741</v>
      </c>
      <c r="IE11" s="53">
        <v>6</v>
      </c>
      <c r="IF11" s="92">
        <v>41</v>
      </c>
      <c r="IG11" s="92">
        <v>36912</v>
      </c>
      <c r="IH11" s="53">
        <v>122</v>
      </c>
      <c r="II11" s="92">
        <v>322</v>
      </c>
      <c r="IJ11" s="95">
        <v>307958</v>
      </c>
      <c r="IK11" s="39" t="s">
        <v>22</v>
      </c>
      <c r="IL11" s="80"/>
    </row>
    <row r="12" spans="1:246" ht="12" customHeight="1">
      <c r="A12" s="39" t="s">
        <v>23</v>
      </c>
      <c r="B12" s="38"/>
      <c r="C12" s="53">
        <f t="shared" si="15"/>
        <v>1973</v>
      </c>
      <c r="D12" s="92">
        <f t="shared" si="15"/>
        <v>10843</v>
      </c>
      <c r="E12" s="92">
        <f t="shared" si="15"/>
        <v>25675602</v>
      </c>
      <c r="F12" s="53">
        <f t="shared" si="16"/>
        <v>362</v>
      </c>
      <c r="G12" s="92">
        <f t="shared" si="16"/>
        <v>2839</v>
      </c>
      <c r="H12" s="92">
        <f t="shared" si="16"/>
        <v>12806145</v>
      </c>
      <c r="I12" s="53">
        <f>SUM(L12)</f>
        <v>2</v>
      </c>
      <c r="J12" s="93">
        <f t="shared" si="17"/>
        <v>15</v>
      </c>
      <c r="K12" s="93">
        <f t="shared" si="17"/>
        <v>115400</v>
      </c>
      <c r="L12" s="53">
        <v>2</v>
      </c>
      <c r="M12" s="93">
        <v>15</v>
      </c>
      <c r="N12" s="93">
        <v>115400</v>
      </c>
      <c r="O12" s="53">
        <f>SUM(R12,Z12)</f>
        <v>9</v>
      </c>
      <c r="P12" s="93">
        <f>SUM(S12,AA12)</f>
        <v>67</v>
      </c>
      <c r="Q12" s="93">
        <f>SUM(T12,AB12)</f>
        <v>164562</v>
      </c>
      <c r="R12" s="55" t="s">
        <v>61</v>
      </c>
      <c r="S12" s="94" t="s">
        <v>61</v>
      </c>
      <c r="T12" s="94" t="s">
        <v>61</v>
      </c>
      <c r="U12" s="39" t="s">
        <v>23</v>
      </c>
      <c r="V12" s="80"/>
      <c r="X12" s="39" t="s">
        <v>23</v>
      </c>
      <c r="Y12" s="38"/>
      <c r="Z12" s="53">
        <v>9</v>
      </c>
      <c r="AA12" s="93">
        <v>67</v>
      </c>
      <c r="AB12" s="93">
        <v>164562</v>
      </c>
      <c r="AC12" s="53">
        <f t="shared" si="18"/>
        <v>111</v>
      </c>
      <c r="AD12" s="92">
        <f t="shared" si="18"/>
        <v>896</v>
      </c>
      <c r="AE12" s="92">
        <f t="shared" si="18"/>
        <v>3858432</v>
      </c>
      <c r="AF12" s="53">
        <v>35</v>
      </c>
      <c r="AG12" s="92">
        <v>278</v>
      </c>
      <c r="AH12" s="92">
        <v>1409236</v>
      </c>
      <c r="AI12" s="53">
        <v>76</v>
      </c>
      <c r="AJ12" s="92">
        <v>618</v>
      </c>
      <c r="AK12" s="92">
        <v>2449196</v>
      </c>
      <c r="AL12" s="53">
        <f t="shared" si="19"/>
        <v>78</v>
      </c>
      <c r="AM12" s="92">
        <f t="shared" si="19"/>
        <v>636</v>
      </c>
      <c r="AN12" s="92">
        <f t="shared" si="19"/>
        <v>2987283</v>
      </c>
      <c r="AO12" s="53">
        <v>39</v>
      </c>
      <c r="AP12" s="92">
        <v>332</v>
      </c>
      <c r="AQ12" s="92">
        <v>1655256</v>
      </c>
      <c r="AR12" s="39" t="s">
        <v>23</v>
      </c>
      <c r="AS12" s="80"/>
      <c r="AU12" s="39" t="s">
        <v>23</v>
      </c>
      <c r="AV12" s="38"/>
      <c r="AW12" s="53">
        <v>16</v>
      </c>
      <c r="AX12" s="92">
        <v>122</v>
      </c>
      <c r="AY12" s="92">
        <v>517661</v>
      </c>
      <c r="AZ12" s="53">
        <v>11</v>
      </c>
      <c r="BA12" s="92">
        <v>126</v>
      </c>
      <c r="BB12" s="92">
        <v>745134</v>
      </c>
      <c r="BC12" s="53">
        <v>12</v>
      </c>
      <c r="BD12" s="92">
        <v>56</v>
      </c>
      <c r="BE12" s="92">
        <v>69232</v>
      </c>
      <c r="BF12" s="53">
        <f t="shared" si="20"/>
        <v>94</v>
      </c>
      <c r="BG12" s="92">
        <f t="shared" si="20"/>
        <v>745</v>
      </c>
      <c r="BH12" s="92">
        <f t="shared" si="20"/>
        <v>2979062</v>
      </c>
      <c r="BI12" s="53">
        <v>31</v>
      </c>
      <c r="BJ12" s="92">
        <v>290</v>
      </c>
      <c r="BK12" s="92">
        <v>1084284</v>
      </c>
      <c r="BL12" s="53">
        <v>19</v>
      </c>
      <c r="BM12" s="92">
        <v>130</v>
      </c>
      <c r="BN12" s="92">
        <v>406456</v>
      </c>
      <c r="BO12" s="39" t="s">
        <v>23</v>
      </c>
      <c r="BP12" s="80"/>
      <c r="BR12" s="39" t="s">
        <v>23</v>
      </c>
      <c r="BS12" s="38"/>
      <c r="BT12" s="53">
        <v>29</v>
      </c>
      <c r="BU12" s="92">
        <v>229</v>
      </c>
      <c r="BV12" s="92">
        <v>1109044</v>
      </c>
      <c r="BW12" s="53">
        <v>15</v>
      </c>
      <c r="BX12" s="92">
        <v>96</v>
      </c>
      <c r="BY12" s="92">
        <v>379278</v>
      </c>
      <c r="BZ12" s="53">
        <f t="shared" si="21"/>
        <v>68</v>
      </c>
      <c r="CA12" s="92">
        <f t="shared" si="21"/>
        <v>480</v>
      </c>
      <c r="CB12" s="92">
        <f t="shared" si="21"/>
        <v>2701406</v>
      </c>
      <c r="CC12" s="53">
        <v>12</v>
      </c>
      <c r="CD12" s="92">
        <v>81</v>
      </c>
      <c r="CE12" s="92">
        <v>247987</v>
      </c>
      <c r="CF12" s="53">
        <v>25</v>
      </c>
      <c r="CG12" s="92">
        <v>206</v>
      </c>
      <c r="CH12" s="92">
        <v>1326590</v>
      </c>
      <c r="CI12" s="55" t="s">
        <v>61</v>
      </c>
      <c r="CJ12" s="94" t="s">
        <v>61</v>
      </c>
      <c r="CK12" s="94" t="s">
        <v>61</v>
      </c>
      <c r="CL12" s="39" t="s">
        <v>23</v>
      </c>
      <c r="CM12" s="80"/>
      <c r="CO12" s="39" t="s">
        <v>23</v>
      </c>
      <c r="CP12" s="38"/>
      <c r="CQ12" s="53">
        <v>31</v>
      </c>
      <c r="CR12" s="92">
        <v>193</v>
      </c>
      <c r="CS12" s="92">
        <v>1126829</v>
      </c>
      <c r="CT12" s="53">
        <f t="shared" si="22"/>
        <v>1611</v>
      </c>
      <c r="CU12" s="92">
        <f t="shared" si="22"/>
        <v>8004</v>
      </c>
      <c r="CV12" s="92">
        <f t="shared" si="22"/>
        <v>12869457</v>
      </c>
      <c r="CW12" s="53">
        <f t="shared" si="23"/>
        <v>5</v>
      </c>
      <c r="CX12" s="92">
        <f t="shared" si="23"/>
        <v>691</v>
      </c>
      <c r="CY12" s="92">
        <f t="shared" si="23"/>
        <v>1854307</v>
      </c>
      <c r="CZ12" s="53">
        <v>4</v>
      </c>
      <c r="DA12" s="93">
        <v>689</v>
      </c>
      <c r="DB12" s="93">
        <v>1853337</v>
      </c>
      <c r="DC12" s="53">
        <v>1</v>
      </c>
      <c r="DD12" s="93">
        <v>2</v>
      </c>
      <c r="DE12" s="93">
        <v>970</v>
      </c>
      <c r="DF12" s="53">
        <f t="shared" si="24"/>
        <v>217</v>
      </c>
      <c r="DG12" s="92">
        <f t="shared" si="24"/>
        <v>673</v>
      </c>
      <c r="DH12" s="92">
        <f t="shared" si="24"/>
        <v>939540</v>
      </c>
      <c r="DI12" s="39" t="s">
        <v>23</v>
      </c>
      <c r="DJ12" s="80"/>
      <c r="DL12" s="39" t="s">
        <v>23</v>
      </c>
      <c r="DM12" s="38"/>
      <c r="DN12" s="53">
        <v>38</v>
      </c>
      <c r="DO12" s="92">
        <v>141</v>
      </c>
      <c r="DP12" s="92">
        <v>150768</v>
      </c>
      <c r="DQ12" s="53">
        <v>34</v>
      </c>
      <c r="DR12" s="92">
        <v>94</v>
      </c>
      <c r="DS12" s="92">
        <v>164029</v>
      </c>
      <c r="DT12" s="53">
        <v>92</v>
      </c>
      <c r="DU12" s="92">
        <v>285</v>
      </c>
      <c r="DV12" s="92">
        <v>429270</v>
      </c>
      <c r="DW12" s="53">
        <v>20</v>
      </c>
      <c r="DX12" s="92">
        <v>61</v>
      </c>
      <c r="DY12" s="92">
        <v>91737</v>
      </c>
      <c r="DZ12" s="53">
        <v>33</v>
      </c>
      <c r="EA12" s="92">
        <v>92</v>
      </c>
      <c r="EB12" s="92">
        <v>103736</v>
      </c>
      <c r="EC12" s="53">
        <f t="shared" si="25"/>
        <v>602</v>
      </c>
      <c r="ED12" s="92">
        <f t="shared" si="25"/>
        <v>3095</v>
      </c>
      <c r="EE12" s="92">
        <f t="shared" si="25"/>
        <v>3978492</v>
      </c>
      <c r="EF12" s="39" t="s">
        <v>23</v>
      </c>
      <c r="EG12" s="80"/>
      <c r="EI12" s="39" t="s">
        <v>23</v>
      </c>
      <c r="EJ12" s="38"/>
      <c r="EK12" s="53">
        <v>67</v>
      </c>
      <c r="EL12" s="92">
        <v>935</v>
      </c>
      <c r="EM12" s="92">
        <v>1959602</v>
      </c>
      <c r="EN12" s="53">
        <v>99</v>
      </c>
      <c r="EO12" s="92">
        <v>306</v>
      </c>
      <c r="EP12" s="92">
        <v>637512</v>
      </c>
      <c r="EQ12" s="53">
        <v>22</v>
      </c>
      <c r="ER12" s="92">
        <v>64</v>
      </c>
      <c r="ES12" s="92">
        <v>59347</v>
      </c>
      <c r="ET12" s="53">
        <v>47</v>
      </c>
      <c r="EU12" s="92">
        <v>113</v>
      </c>
      <c r="EV12" s="92">
        <v>106662</v>
      </c>
      <c r="EW12" s="53">
        <v>3</v>
      </c>
      <c r="EX12" s="92">
        <v>5</v>
      </c>
      <c r="EY12" s="92">
        <v>5500</v>
      </c>
      <c r="EZ12" s="53">
        <v>35</v>
      </c>
      <c r="FA12" s="92">
        <v>102</v>
      </c>
      <c r="FB12" s="92">
        <v>127816</v>
      </c>
      <c r="FC12" s="39" t="s">
        <v>23</v>
      </c>
      <c r="FD12" s="80"/>
      <c r="FF12" s="39" t="s">
        <v>23</v>
      </c>
      <c r="FG12" s="38"/>
      <c r="FH12" s="53">
        <v>103</v>
      </c>
      <c r="FI12" s="92">
        <v>411</v>
      </c>
      <c r="FJ12" s="92">
        <v>262279</v>
      </c>
      <c r="FK12" s="53">
        <v>42</v>
      </c>
      <c r="FL12" s="92">
        <v>105</v>
      </c>
      <c r="FM12" s="92">
        <v>103453</v>
      </c>
      <c r="FN12" s="53">
        <v>184</v>
      </c>
      <c r="FO12" s="92">
        <v>1054</v>
      </c>
      <c r="FP12" s="92">
        <v>716321</v>
      </c>
      <c r="FQ12" s="53">
        <f t="shared" si="26"/>
        <v>106</v>
      </c>
      <c r="FR12" s="92">
        <f t="shared" si="26"/>
        <v>698</v>
      </c>
      <c r="FS12" s="92">
        <f t="shared" si="26"/>
        <v>2027168</v>
      </c>
      <c r="FT12" s="53">
        <v>78</v>
      </c>
      <c r="FU12" s="92">
        <v>652</v>
      </c>
      <c r="FV12" s="92">
        <v>2003018</v>
      </c>
      <c r="FW12" s="53">
        <v>28</v>
      </c>
      <c r="FX12" s="92">
        <v>46</v>
      </c>
      <c r="FY12" s="92">
        <v>24150</v>
      </c>
      <c r="FZ12" s="39" t="s">
        <v>23</v>
      </c>
      <c r="GA12" s="80"/>
      <c r="GC12" s="39" t="s">
        <v>23</v>
      </c>
      <c r="GD12" s="38"/>
      <c r="GE12" s="53">
        <f t="shared" si="27"/>
        <v>160</v>
      </c>
      <c r="GF12" s="92">
        <f t="shared" si="27"/>
        <v>662</v>
      </c>
      <c r="GG12" s="92">
        <f t="shared" si="27"/>
        <v>1111398</v>
      </c>
      <c r="GH12" s="53">
        <v>34</v>
      </c>
      <c r="GI12" s="92">
        <v>166</v>
      </c>
      <c r="GJ12" s="92">
        <v>259361</v>
      </c>
      <c r="GK12" s="53">
        <v>19</v>
      </c>
      <c r="GL12" s="92">
        <v>92</v>
      </c>
      <c r="GM12" s="92">
        <v>185913</v>
      </c>
      <c r="GN12" s="53">
        <v>4</v>
      </c>
      <c r="GO12" s="92">
        <v>7</v>
      </c>
      <c r="GP12" s="92">
        <v>8857</v>
      </c>
      <c r="GQ12" s="53">
        <v>100</v>
      </c>
      <c r="GR12" s="92">
        <v>388</v>
      </c>
      <c r="GS12" s="92">
        <v>644388</v>
      </c>
      <c r="GT12" s="53">
        <v>3</v>
      </c>
      <c r="GU12" s="92">
        <v>9</v>
      </c>
      <c r="GV12" s="92">
        <v>12879</v>
      </c>
      <c r="GW12" s="39" t="s">
        <v>23</v>
      </c>
      <c r="GX12" s="80"/>
      <c r="GZ12" s="39" t="s">
        <v>23</v>
      </c>
      <c r="HA12" s="38"/>
      <c r="HB12" s="53">
        <f t="shared" si="28"/>
        <v>521</v>
      </c>
      <c r="HC12" s="92">
        <f t="shared" si="28"/>
        <v>2185</v>
      </c>
      <c r="HD12" s="92">
        <f t="shared" si="28"/>
        <v>2958552</v>
      </c>
      <c r="HE12" s="53">
        <v>118</v>
      </c>
      <c r="HF12" s="92">
        <v>392</v>
      </c>
      <c r="HG12" s="92">
        <v>656812</v>
      </c>
      <c r="HH12" s="53">
        <v>28</v>
      </c>
      <c r="HI12" s="92">
        <v>127</v>
      </c>
      <c r="HJ12" s="92">
        <v>240013</v>
      </c>
      <c r="HK12" s="53">
        <v>74</v>
      </c>
      <c r="HL12" s="92">
        <v>394</v>
      </c>
      <c r="HM12" s="92">
        <v>863851</v>
      </c>
      <c r="HN12" s="53">
        <v>73</v>
      </c>
      <c r="HO12" s="92">
        <v>627</v>
      </c>
      <c r="HP12" s="92">
        <v>396490</v>
      </c>
      <c r="HQ12" s="53">
        <v>46</v>
      </c>
      <c r="HR12" s="92">
        <v>169</v>
      </c>
      <c r="HS12" s="92">
        <v>268107</v>
      </c>
      <c r="HT12" s="39" t="s">
        <v>23</v>
      </c>
      <c r="HU12" s="80"/>
      <c r="HW12" s="39" t="s">
        <v>23</v>
      </c>
      <c r="HX12" s="38"/>
      <c r="HY12" s="53">
        <v>11</v>
      </c>
      <c r="HZ12" s="92">
        <v>32</v>
      </c>
      <c r="IA12" s="92">
        <v>22279</v>
      </c>
      <c r="IB12" s="53">
        <v>29</v>
      </c>
      <c r="IC12" s="92">
        <v>81</v>
      </c>
      <c r="ID12" s="92">
        <v>94330</v>
      </c>
      <c r="IE12" s="53">
        <v>4</v>
      </c>
      <c r="IF12" s="92">
        <v>33</v>
      </c>
      <c r="IG12" s="92">
        <v>6180</v>
      </c>
      <c r="IH12" s="53">
        <v>138</v>
      </c>
      <c r="II12" s="92">
        <v>330</v>
      </c>
      <c r="IJ12" s="95">
        <v>410490</v>
      </c>
      <c r="IK12" s="39" t="s">
        <v>23</v>
      </c>
      <c r="IL12" s="80"/>
    </row>
    <row r="13" spans="1:246" ht="12" customHeight="1">
      <c r="A13" s="39" t="s">
        <v>24</v>
      </c>
      <c r="B13" s="38"/>
      <c r="C13" s="53">
        <f t="shared" si="15"/>
        <v>894</v>
      </c>
      <c r="D13" s="92">
        <f t="shared" si="15"/>
        <v>4028</v>
      </c>
      <c r="E13" s="92">
        <f t="shared" si="15"/>
        <v>8825622</v>
      </c>
      <c r="F13" s="53">
        <f t="shared" si="16"/>
        <v>113</v>
      </c>
      <c r="G13" s="92">
        <f t="shared" si="16"/>
        <v>709</v>
      </c>
      <c r="H13" s="92">
        <f t="shared" si="16"/>
        <v>3551203</v>
      </c>
      <c r="I13" s="55" t="s">
        <v>61</v>
      </c>
      <c r="J13" s="94" t="s">
        <v>61</v>
      </c>
      <c r="K13" s="94" t="s">
        <v>61</v>
      </c>
      <c r="L13" s="55" t="s">
        <v>61</v>
      </c>
      <c r="M13" s="94" t="s">
        <v>61</v>
      </c>
      <c r="N13" s="94" t="s">
        <v>61</v>
      </c>
      <c r="O13" s="53">
        <f>SUM(R13,Z13)</f>
        <v>1</v>
      </c>
      <c r="P13" s="93">
        <f>SUM(S13,AA13)</f>
        <v>5</v>
      </c>
      <c r="Q13" s="93">
        <f>SUM(T13,AB13)</f>
        <v>10965</v>
      </c>
      <c r="R13" s="55" t="s">
        <v>61</v>
      </c>
      <c r="S13" s="94" t="s">
        <v>61</v>
      </c>
      <c r="T13" s="94" t="s">
        <v>61</v>
      </c>
      <c r="U13" s="39" t="s">
        <v>24</v>
      </c>
      <c r="V13" s="80"/>
      <c r="X13" s="39" t="s">
        <v>24</v>
      </c>
      <c r="Y13" s="38"/>
      <c r="Z13" s="53">
        <v>1</v>
      </c>
      <c r="AA13" s="93">
        <v>5</v>
      </c>
      <c r="AB13" s="93">
        <v>10965</v>
      </c>
      <c r="AC13" s="53">
        <f t="shared" si="18"/>
        <v>45</v>
      </c>
      <c r="AD13" s="92">
        <f t="shared" si="18"/>
        <v>277</v>
      </c>
      <c r="AE13" s="92">
        <f t="shared" si="18"/>
        <v>1412242</v>
      </c>
      <c r="AF13" s="53">
        <v>22</v>
      </c>
      <c r="AG13" s="92">
        <v>124</v>
      </c>
      <c r="AH13" s="92">
        <v>635273</v>
      </c>
      <c r="AI13" s="53">
        <v>23</v>
      </c>
      <c r="AJ13" s="92">
        <v>153</v>
      </c>
      <c r="AK13" s="92">
        <v>776969</v>
      </c>
      <c r="AL13" s="53">
        <f t="shared" si="19"/>
        <v>25</v>
      </c>
      <c r="AM13" s="92">
        <f t="shared" si="19"/>
        <v>178</v>
      </c>
      <c r="AN13" s="92">
        <f t="shared" si="19"/>
        <v>866831</v>
      </c>
      <c r="AO13" s="53">
        <v>16</v>
      </c>
      <c r="AP13" s="92">
        <v>129</v>
      </c>
      <c r="AQ13" s="92">
        <v>669136</v>
      </c>
      <c r="AR13" s="39" t="s">
        <v>24</v>
      </c>
      <c r="AS13" s="80"/>
      <c r="AU13" s="39" t="s">
        <v>24</v>
      </c>
      <c r="AV13" s="38"/>
      <c r="AW13" s="53">
        <v>1</v>
      </c>
      <c r="AX13" s="93">
        <v>4</v>
      </c>
      <c r="AY13" s="93">
        <v>12419</v>
      </c>
      <c r="AZ13" s="53">
        <v>6</v>
      </c>
      <c r="BA13" s="92">
        <v>34</v>
      </c>
      <c r="BB13" s="92">
        <v>170682</v>
      </c>
      <c r="BC13" s="53">
        <v>2</v>
      </c>
      <c r="BD13" s="93">
        <v>11</v>
      </c>
      <c r="BE13" s="93">
        <v>14594</v>
      </c>
      <c r="BF13" s="53">
        <f t="shared" si="20"/>
        <v>23</v>
      </c>
      <c r="BG13" s="93">
        <f t="shared" si="20"/>
        <v>156</v>
      </c>
      <c r="BH13" s="93">
        <f t="shared" si="20"/>
        <v>730128</v>
      </c>
      <c r="BI13" s="53">
        <v>11</v>
      </c>
      <c r="BJ13" s="93">
        <v>97</v>
      </c>
      <c r="BK13" s="93">
        <v>451337</v>
      </c>
      <c r="BL13" s="53">
        <v>6</v>
      </c>
      <c r="BM13" s="92">
        <v>31</v>
      </c>
      <c r="BN13" s="92">
        <v>127596</v>
      </c>
      <c r="BO13" s="39" t="s">
        <v>24</v>
      </c>
      <c r="BP13" s="80"/>
      <c r="BR13" s="39" t="s">
        <v>24</v>
      </c>
      <c r="BS13" s="38"/>
      <c r="BT13" s="53">
        <v>5</v>
      </c>
      <c r="BU13" s="92">
        <v>18</v>
      </c>
      <c r="BV13" s="92">
        <v>107130</v>
      </c>
      <c r="BW13" s="53">
        <v>1</v>
      </c>
      <c r="BX13" s="93">
        <v>10</v>
      </c>
      <c r="BY13" s="93">
        <v>44065</v>
      </c>
      <c r="BZ13" s="53">
        <f t="shared" si="21"/>
        <v>19</v>
      </c>
      <c r="CA13" s="92">
        <f t="shared" si="21"/>
        <v>93</v>
      </c>
      <c r="CB13" s="92">
        <f t="shared" si="21"/>
        <v>531037</v>
      </c>
      <c r="CC13" s="53">
        <v>3</v>
      </c>
      <c r="CD13" s="92">
        <v>5</v>
      </c>
      <c r="CE13" s="92">
        <v>7313</v>
      </c>
      <c r="CF13" s="53">
        <v>7</v>
      </c>
      <c r="CG13" s="92">
        <v>44</v>
      </c>
      <c r="CH13" s="92">
        <v>393719</v>
      </c>
      <c r="CI13" s="55" t="s">
        <v>61</v>
      </c>
      <c r="CJ13" s="94" t="s">
        <v>61</v>
      </c>
      <c r="CK13" s="94" t="s">
        <v>61</v>
      </c>
      <c r="CL13" s="39" t="s">
        <v>24</v>
      </c>
      <c r="CM13" s="80"/>
      <c r="CO13" s="39" t="s">
        <v>24</v>
      </c>
      <c r="CP13" s="38"/>
      <c r="CQ13" s="53">
        <v>9</v>
      </c>
      <c r="CR13" s="92">
        <v>44</v>
      </c>
      <c r="CS13" s="92">
        <v>130005</v>
      </c>
      <c r="CT13" s="53">
        <f t="shared" si="22"/>
        <v>781</v>
      </c>
      <c r="CU13" s="92">
        <f t="shared" si="22"/>
        <v>3319</v>
      </c>
      <c r="CV13" s="92">
        <f t="shared" si="22"/>
        <v>5274419</v>
      </c>
      <c r="CW13" s="53">
        <f t="shared" si="23"/>
        <v>2</v>
      </c>
      <c r="CX13" s="93">
        <f t="shared" si="23"/>
        <v>169</v>
      </c>
      <c r="CY13" s="93">
        <f t="shared" si="23"/>
        <v>531992</v>
      </c>
      <c r="CZ13" s="53">
        <v>2</v>
      </c>
      <c r="DA13" s="93">
        <v>169</v>
      </c>
      <c r="DB13" s="93">
        <v>531992</v>
      </c>
      <c r="DC13" s="55" t="s">
        <v>61</v>
      </c>
      <c r="DD13" s="94" t="s">
        <v>61</v>
      </c>
      <c r="DE13" s="94" t="s">
        <v>61</v>
      </c>
      <c r="DF13" s="53">
        <f t="shared" si="24"/>
        <v>93</v>
      </c>
      <c r="DG13" s="92">
        <f t="shared" si="24"/>
        <v>261</v>
      </c>
      <c r="DH13" s="92">
        <f t="shared" si="24"/>
        <v>355242</v>
      </c>
      <c r="DI13" s="39" t="s">
        <v>24</v>
      </c>
      <c r="DJ13" s="80"/>
      <c r="DL13" s="39" t="s">
        <v>24</v>
      </c>
      <c r="DM13" s="38"/>
      <c r="DN13" s="53">
        <v>23</v>
      </c>
      <c r="DO13" s="92">
        <v>83</v>
      </c>
      <c r="DP13" s="92">
        <v>94162</v>
      </c>
      <c r="DQ13" s="53">
        <v>12</v>
      </c>
      <c r="DR13" s="92">
        <v>25</v>
      </c>
      <c r="DS13" s="92">
        <v>40588</v>
      </c>
      <c r="DT13" s="53">
        <v>38</v>
      </c>
      <c r="DU13" s="92">
        <v>102</v>
      </c>
      <c r="DV13" s="92">
        <v>138763</v>
      </c>
      <c r="DW13" s="53">
        <v>8</v>
      </c>
      <c r="DX13" s="92">
        <v>23</v>
      </c>
      <c r="DY13" s="92">
        <v>37470</v>
      </c>
      <c r="DZ13" s="53">
        <v>12</v>
      </c>
      <c r="EA13" s="92">
        <v>28</v>
      </c>
      <c r="EB13" s="92">
        <v>44259</v>
      </c>
      <c r="EC13" s="53">
        <f t="shared" si="25"/>
        <v>304</v>
      </c>
      <c r="ED13" s="92">
        <f t="shared" si="25"/>
        <v>1276</v>
      </c>
      <c r="EE13" s="92">
        <f t="shared" si="25"/>
        <v>1620244</v>
      </c>
      <c r="EF13" s="39" t="s">
        <v>24</v>
      </c>
      <c r="EG13" s="80"/>
      <c r="EI13" s="39" t="s">
        <v>24</v>
      </c>
      <c r="EJ13" s="38"/>
      <c r="EK13" s="53">
        <v>41</v>
      </c>
      <c r="EL13" s="92">
        <v>469</v>
      </c>
      <c r="EM13" s="92">
        <v>889671</v>
      </c>
      <c r="EN13" s="53">
        <v>65</v>
      </c>
      <c r="EO13" s="92">
        <v>146</v>
      </c>
      <c r="EP13" s="92">
        <v>228214</v>
      </c>
      <c r="EQ13" s="53">
        <v>6</v>
      </c>
      <c r="ER13" s="92">
        <v>22</v>
      </c>
      <c r="ES13" s="92">
        <v>18858</v>
      </c>
      <c r="ET13" s="53">
        <v>10</v>
      </c>
      <c r="EU13" s="92">
        <v>23</v>
      </c>
      <c r="EV13" s="92">
        <v>24383</v>
      </c>
      <c r="EW13" s="53">
        <v>9</v>
      </c>
      <c r="EX13" s="92">
        <v>18</v>
      </c>
      <c r="EY13" s="92">
        <v>25421</v>
      </c>
      <c r="EZ13" s="53">
        <v>7</v>
      </c>
      <c r="FA13" s="92">
        <v>13</v>
      </c>
      <c r="FB13" s="92">
        <v>9852</v>
      </c>
      <c r="FC13" s="39" t="s">
        <v>24</v>
      </c>
      <c r="FD13" s="80"/>
      <c r="FF13" s="39" t="s">
        <v>24</v>
      </c>
      <c r="FG13" s="38"/>
      <c r="FH13" s="53">
        <v>52</v>
      </c>
      <c r="FI13" s="92">
        <v>171</v>
      </c>
      <c r="FJ13" s="92">
        <v>103346</v>
      </c>
      <c r="FK13" s="53">
        <v>24</v>
      </c>
      <c r="FL13" s="92">
        <v>45</v>
      </c>
      <c r="FM13" s="92">
        <v>40915</v>
      </c>
      <c r="FN13" s="53">
        <v>90</v>
      </c>
      <c r="FO13" s="92">
        <v>369</v>
      </c>
      <c r="FP13" s="92">
        <v>279584</v>
      </c>
      <c r="FQ13" s="53">
        <f t="shared" si="26"/>
        <v>59</v>
      </c>
      <c r="FR13" s="93">
        <f t="shared" si="26"/>
        <v>298</v>
      </c>
      <c r="FS13" s="93">
        <f t="shared" si="26"/>
        <v>977198</v>
      </c>
      <c r="FT13" s="53">
        <v>47</v>
      </c>
      <c r="FU13" s="92">
        <v>282</v>
      </c>
      <c r="FV13" s="92">
        <v>971564</v>
      </c>
      <c r="FW13" s="53">
        <v>12</v>
      </c>
      <c r="FX13" s="93">
        <v>16</v>
      </c>
      <c r="FY13" s="93">
        <v>5634</v>
      </c>
      <c r="FZ13" s="39" t="s">
        <v>24</v>
      </c>
      <c r="GA13" s="80"/>
      <c r="GC13" s="39" t="s">
        <v>24</v>
      </c>
      <c r="GD13" s="38"/>
      <c r="GE13" s="53">
        <f t="shared" si="27"/>
        <v>71</v>
      </c>
      <c r="GF13" s="92">
        <f t="shared" si="27"/>
        <v>184</v>
      </c>
      <c r="GG13" s="92">
        <f t="shared" si="27"/>
        <v>263723</v>
      </c>
      <c r="GH13" s="53">
        <v>10</v>
      </c>
      <c r="GI13" s="92">
        <v>26</v>
      </c>
      <c r="GJ13" s="92">
        <v>31315</v>
      </c>
      <c r="GK13" s="53">
        <v>10</v>
      </c>
      <c r="GL13" s="92">
        <v>29</v>
      </c>
      <c r="GM13" s="92">
        <v>27566</v>
      </c>
      <c r="GN13" s="53">
        <v>7</v>
      </c>
      <c r="GO13" s="92">
        <v>18</v>
      </c>
      <c r="GP13" s="92">
        <v>24518</v>
      </c>
      <c r="GQ13" s="53">
        <v>44</v>
      </c>
      <c r="GR13" s="92">
        <v>111</v>
      </c>
      <c r="GS13" s="92">
        <v>180324</v>
      </c>
      <c r="GT13" s="55" t="s">
        <v>61</v>
      </c>
      <c r="GU13" s="94" t="s">
        <v>61</v>
      </c>
      <c r="GV13" s="94" t="s">
        <v>61</v>
      </c>
      <c r="GW13" s="39" t="s">
        <v>24</v>
      </c>
      <c r="GX13" s="80"/>
      <c r="GZ13" s="39" t="s">
        <v>24</v>
      </c>
      <c r="HA13" s="38"/>
      <c r="HB13" s="53">
        <f t="shared" si="28"/>
        <v>252</v>
      </c>
      <c r="HC13" s="92">
        <f t="shared" si="28"/>
        <v>1131</v>
      </c>
      <c r="HD13" s="92">
        <f t="shared" si="28"/>
        <v>1526020</v>
      </c>
      <c r="HE13" s="53">
        <v>50</v>
      </c>
      <c r="HF13" s="92">
        <v>143</v>
      </c>
      <c r="HG13" s="92">
        <v>159099</v>
      </c>
      <c r="HH13" s="53">
        <v>13</v>
      </c>
      <c r="HI13" s="92">
        <v>53</v>
      </c>
      <c r="HJ13" s="92">
        <v>189359</v>
      </c>
      <c r="HK13" s="53">
        <v>49</v>
      </c>
      <c r="HL13" s="92">
        <v>212</v>
      </c>
      <c r="HM13" s="92">
        <v>465139</v>
      </c>
      <c r="HN13" s="53">
        <v>30</v>
      </c>
      <c r="HO13" s="92">
        <v>359</v>
      </c>
      <c r="HP13" s="92">
        <v>153916</v>
      </c>
      <c r="HQ13" s="53">
        <v>25</v>
      </c>
      <c r="HR13" s="92">
        <v>80</v>
      </c>
      <c r="HS13" s="92">
        <v>198293</v>
      </c>
      <c r="HT13" s="39" t="s">
        <v>24</v>
      </c>
      <c r="HU13" s="80"/>
      <c r="HW13" s="39" t="s">
        <v>24</v>
      </c>
      <c r="HX13" s="38"/>
      <c r="HY13" s="53">
        <v>3</v>
      </c>
      <c r="HZ13" s="92">
        <v>11</v>
      </c>
      <c r="IA13" s="92">
        <v>8273</v>
      </c>
      <c r="IB13" s="53">
        <v>18</v>
      </c>
      <c r="IC13" s="92">
        <v>40</v>
      </c>
      <c r="ID13" s="92">
        <v>29624</v>
      </c>
      <c r="IE13" s="55" t="s">
        <v>61</v>
      </c>
      <c r="IF13" s="94" t="s">
        <v>61</v>
      </c>
      <c r="IG13" s="94" t="s">
        <v>61</v>
      </c>
      <c r="IH13" s="53">
        <v>64</v>
      </c>
      <c r="II13" s="92">
        <v>233</v>
      </c>
      <c r="IJ13" s="95">
        <v>322317</v>
      </c>
      <c r="IK13" s="39" t="s">
        <v>24</v>
      </c>
      <c r="IL13" s="80"/>
    </row>
    <row r="14" spans="1:246" ht="12" customHeight="1">
      <c r="A14" s="39" t="s">
        <v>25</v>
      </c>
      <c r="B14" s="38"/>
      <c r="C14" s="53">
        <f t="shared" si="15"/>
        <v>714</v>
      </c>
      <c r="D14" s="92">
        <f t="shared" si="15"/>
        <v>3578</v>
      </c>
      <c r="E14" s="92">
        <f t="shared" si="15"/>
        <v>9851101</v>
      </c>
      <c r="F14" s="53">
        <f t="shared" si="16"/>
        <v>112</v>
      </c>
      <c r="G14" s="92">
        <f t="shared" si="16"/>
        <v>877</v>
      </c>
      <c r="H14" s="92">
        <f t="shared" si="16"/>
        <v>5073565</v>
      </c>
      <c r="I14" s="53">
        <f>SUM(L14)</f>
        <v>1</v>
      </c>
      <c r="J14" s="93">
        <f t="shared" si="17"/>
        <v>3</v>
      </c>
      <c r="K14" s="93">
        <f t="shared" si="17"/>
        <v>11153</v>
      </c>
      <c r="L14" s="53">
        <v>1</v>
      </c>
      <c r="M14" s="93">
        <v>3</v>
      </c>
      <c r="N14" s="93">
        <v>11153</v>
      </c>
      <c r="O14" s="55" t="s">
        <v>61</v>
      </c>
      <c r="P14" s="94" t="s">
        <v>61</v>
      </c>
      <c r="Q14" s="94" t="s">
        <v>61</v>
      </c>
      <c r="R14" s="55" t="s">
        <v>61</v>
      </c>
      <c r="S14" s="94" t="s">
        <v>61</v>
      </c>
      <c r="T14" s="94" t="s">
        <v>61</v>
      </c>
      <c r="U14" s="39" t="s">
        <v>25</v>
      </c>
      <c r="V14" s="80"/>
      <c r="X14" s="39" t="s">
        <v>25</v>
      </c>
      <c r="Y14" s="38"/>
      <c r="Z14" s="55" t="s">
        <v>61</v>
      </c>
      <c r="AA14" s="94" t="s">
        <v>61</v>
      </c>
      <c r="AB14" s="94" t="s">
        <v>61</v>
      </c>
      <c r="AC14" s="53">
        <f t="shared" si="18"/>
        <v>38</v>
      </c>
      <c r="AD14" s="92">
        <f t="shared" si="18"/>
        <v>354</v>
      </c>
      <c r="AE14" s="92">
        <f t="shared" si="18"/>
        <v>2162430</v>
      </c>
      <c r="AF14" s="53">
        <v>15</v>
      </c>
      <c r="AG14" s="92">
        <v>124</v>
      </c>
      <c r="AH14" s="92">
        <v>705473</v>
      </c>
      <c r="AI14" s="53">
        <v>23</v>
      </c>
      <c r="AJ14" s="92">
        <v>230</v>
      </c>
      <c r="AK14" s="92">
        <v>1456957</v>
      </c>
      <c r="AL14" s="53">
        <f t="shared" si="19"/>
        <v>26</v>
      </c>
      <c r="AM14" s="92">
        <f t="shared" si="19"/>
        <v>216</v>
      </c>
      <c r="AN14" s="92">
        <f t="shared" si="19"/>
        <v>632784</v>
      </c>
      <c r="AO14" s="53">
        <v>15</v>
      </c>
      <c r="AP14" s="92">
        <v>146</v>
      </c>
      <c r="AQ14" s="92">
        <v>459369</v>
      </c>
      <c r="AR14" s="39" t="s">
        <v>25</v>
      </c>
      <c r="AS14" s="80"/>
      <c r="AU14" s="39" t="s">
        <v>25</v>
      </c>
      <c r="AV14" s="38"/>
      <c r="AW14" s="53">
        <v>4</v>
      </c>
      <c r="AX14" s="92">
        <v>17</v>
      </c>
      <c r="AY14" s="92">
        <v>50119</v>
      </c>
      <c r="AZ14" s="53">
        <v>3</v>
      </c>
      <c r="BA14" s="92">
        <v>32</v>
      </c>
      <c r="BB14" s="92">
        <v>110220</v>
      </c>
      <c r="BC14" s="53">
        <v>4</v>
      </c>
      <c r="BD14" s="92">
        <v>21</v>
      </c>
      <c r="BE14" s="92">
        <v>13076</v>
      </c>
      <c r="BF14" s="53">
        <f t="shared" si="20"/>
        <v>26</v>
      </c>
      <c r="BG14" s="92">
        <f t="shared" si="20"/>
        <v>165</v>
      </c>
      <c r="BH14" s="92">
        <f t="shared" si="20"/>
        <v>1732543</v>
      </c>
      <c r="BI14" s="53">
        <v>11</v>
      </c>
      <c r="BJ14" s="92">
        <v>68</v>
      </c>
      <c r="BK14" s="92">
        <v>499068</v>
      </c>
      <c r="BL14" s="53">
        <v>9</v>
      </c>
      <c r="BM14" s="92">
        <v>35</v>
      </c>
      <c r="BN14" s="92">
        <v>129433</v>
      </c>
      <c r="BO14" s="39" t="s">
        <v>25</v>
      </c>
      <c r="BP14" s="80"/>
      <c r="BR14" s="39" t="s">
        <v>25</v>
      </c>
      <c r="BS14" s="38"/>
      <c r="BT14" s="53">
        <v>6</v>
      </c>
      <c r="BU14" s="92">
        <v>62</v>
      </c>
      <c r="BV14" s="92">
        <v>1104042</v>
      </c>
      <c r="BW14" s="55" t="s">
        <v>61</v>
      </c>
      <c r="BX14" s="94" t="s">
        <v>61</v>
      </c>
      <c r="BY14" s="94" t="s">
        <v>61</v>
      </c>
      <c r="BZ14" s="53">
        <f t="shared" si="21"/>
        <v>21</v>
      </c>
      <c r="CA14" s="93">
        <f t="shared" si="21"/>
        <v>139</v>
      </c>
      <c r="CB14" s="93">
        <f t="shared" si="21"/>
        <v>534655</v>
      </c>
      <c r="CC14" s="53">
        <v>2</v>
      </c>
      <c r="CD14" s="93">
        <v>10</v>
      </c>
      <c r="CE14" s="93">
        <v>17932</v>
      </c>
      <c r="CF14" s="53">
        <v>9</v>
      </c>
      <c r="CG14" s="92">
        <v>48</v>
      </c>
      <c r="CH14" s="92">
        <v>350147</v>
      </c>
      <c r="CI14" s="53">
        <v>1</v>
      </c>
      <c r="CJ14" s="93">
        <v>28</v>
      </c>
      <c r="CK14" s="94" t="s">
        <v>61</v>
      </c>
      <c r="CL14" s="39" t="s">
        <v>25</v>
      </c>
      <c r="CM14" s="80"/>
      <c r="CO14" s="39" t="s">
        <v>25</v>
      </c>
      <c r="CP14" s="38"/>
      <c r="CQ14" s="53">
        <v>9</v>
      </c>
      <c r="CR14" s="92">
        <v>53</v>
      </c>
      <c r="CS14" s="92">
        <v>166576</v>
      </c>
      <c r="CT14" s="53">
        <f t="shared" si="22"/>
        <v>602</v>
      </c>
      <c r="CU14" s="92">
        <f t="shared" si="22"/>
        <v>2701</v>
      </c>
      <c r="CV14" s="92">
        <f t="shared" si="22"/>
        <v>4777536</v>
      </c>
      <c r="CW14" s="53">
        <f t="shared" si="23"/>
        <v>2</v>
      </c>
      <c r="CX14" s="93">
        <f t="shared" si="23"/>
        <v>144</v>
      </c>
      <c r="CY14" s="93">
        <f t="shared" si="23"/>
        <v>418073</v>
      </c>
      <c r="CZ14" s="53">
        <v>2</v>
      </c>
      <c r="DA14" s="93">
        <v>144</v>
      </c>
      <c r="DB14" s="93">
        <v>418073</v>
      </c>
      <c r="DC14" s="55" t="s">
        <v>61</v>
      </c>
      <c r="DD14" s="94" t="s">
        <v>61</v>
      </c>
      <c r="DE14" s="94" t="s">
        <v>61</v>
      </c>
      <c r="DF14" s="53">
        <f t="shared" si="24"/>
        <v>59</v>
      </c>
      <c r="DG14" s="92">
        <f t="shared" si="24"/>
        <v>183</v>
      </c>
      <c r="DH14" s="92">
        <f t="shared" si="24"/>
        <v>288159</v>
      </c>
      <c r="DI14" s="39" t="s">
        <v>25</v>
      </c>
      <c r="DJ14" s="80"/>
      <c r="DL14" s="39" t="s">
        <v>25</v>
      </c>
      <c r="DM14" s="38"/>
      <c r="DN14" s="53">
        <v>10</v>
      </c>
      <c r="DO14" s="92">
        <v>31</v>
      </c>
      <c r="DP14" s="92">
        <v>43376</v>
      </c>
      <c r="DQ14" s="53">
        <v>11</v>
      </c>
      <c r="DR14" s="92">
        <v>36</v>
      </c>
      <c r="DS14" s="92">
        <v>59113</v>
      </c>
      <c r="DT14" s="53">
        <v>24</v>
      </c>
      <c r="DU14" s="92">
        <v>67</v>
      </c>
      <c r="DV14" s="92">
        <v>125909</v>
      </c>
      <c r="DW14" s="53">
        <v>7</v>
      </c>
      <c r="DX14" s="92">
        <v>30</v>
      </c>
      <c r="DY14" s="92">
        <v>32247</v>
      </c>
      <c r="DZ14" s="53">
        <v>7</v>
      </c>
      <c r="EA14" s="92">
        <v>19</v>
      </c>
      <c r="EB14" s="92">
        <v>27514</v>
      </c>
      <c r="EC14" s="53">
        <f t="shared" si="25"/>
        <v>216</v>
      </c>
      <c r="ED14" s="92">
        <f t="shared" si="25"/>
        <v>879</v>
      </c>
      <c r="EE14" s="92">
        <f t="shared" si="25"/>
        <v>1392307</v>
      </c>
      <c r="EF14" s="39" t="s">
        <v>25</v>
      </c>
      <c r="EG14" s="80"/>
      <c r="EI14" s="39" t="s">
        <v>25</v>
      </c>
      <c r="EJ14" s="38"/>
      <c r="EK14" s="53">
        <v>23</v>
      </c>
      <c r="EL14" s="92">
        <v>167</v>
      </c>
      <c r="EM14" s="92">
        <v>479422</v>
      </c>
      <c r="EN14" s="53">
        <v>27</v>
      </c>
      <c r="EO14" s="92">
        <v>78</v>
      </c>
      <c r="EP14" s="92">
        <v>161156</v>
      </c>
      <c r="EQ14" s="53">
        <v>11</v>
      </c>
      <c r="ER14" s="92">
        <v>36</v>
      </c>
      <c r="ES14" s="92">
        <v>23247</v>
      </c>
      <c r="ET14" s="53">
        <v>6</v>
      </c>
      <c r="EU14" s="93">
        <v>10</v>
      </c>
      <c r="EV14" s="93">
        <v>18987</v>
      </c>
      <c r="EW14" s="53">
        <v>1</v>
      </c>
      <c r="EX14" s="93">
        <v>4</v>
      </c>
      <c r="EY14" s="93">
        <v>2800</v>
      </c>
      <c r="EZ14" s="53">
        <v>14</v>
      </c>
      <c r="FA14" s="92">
        <v>48</v>
      </c>
      <c r="FB14" s="92">
        <v>78549</v>
      </c>
      <c r="FC14" s="39" t="s">
        <v>25</v>
      </c>
      <c r="FD14" s="80"/>
      <c r="FF14" s="39" t="s">
        <v>25</v>
      </c>
      <c r="FG14" s="38"/>
      <c r="FH14" s="53">
        <v>39</v>
      </c>
      <c r="FI14" s="92">
        <v>99</v>
      </c>
      <c r="FJ14" s="92">
        <v>68369</v>
      </c>
      <c r="FK14" s="53">
        <v>6</v>
      </c>
      <c r="FL14" s="92">
        <v>13</v>
      </c>
      <c r="FM14" s="92">
        <v>22729</v>
      </c>
      <c r="FN14" s="53">
        <v>89</v>
      </c>
      <c r="FO14" s="92">
        <v>424</v>
      </c>
      <c r="FP14" s="92">
        <v>537048</v>
      </c>
      <c r="FQ14" s="53">
        <f t="shared" si="26"/>
        <v>55</v>
      </c>
      <c r="FR14" s="93">
        <f t="shared" si="26"/>
        <v>299</v>
      </c>
      <c r="FS14" s="93">
        <f t="shared" si="26"/>
        <v>957319</v>
      </c>
      <c r="FT14" s="53">
        <v>53</v>
      </c>
      <c r="FU14" s="92">
        <v>295</v>
      </c>
      <c r="FV14" s="92">
        <v>954771</v>
      </c>
      <c r="FW14" s="53">
        <v>2</v>
      </c>
      <c r="FX14" s="93">
        <v>4</v>
      </c>
      <c r="FY14" s="93">
        <v>2548</v>
      </c>
      <c r="FZ14" s="39" t="s">
        <v>25</v>
      </c>
      <c r="GA14" s="80"/>
      <c r="GC14" s="39" t="s">
        <v>25</v>
      </c>
      <c r="GD14" s="38"/>
      <c r="GE14" s="53">
        <f t="shared" si="27"/>
        <v>67</v>
      </c>
      <c r="GF14" s="92">
        <f t="shared" si="27"/>
        <v>235</v>
      </c>
      <c r="GG14" s="92">
        <f t="shared" si="27"/>
        <v>472539</v>
      </c>
      <c r="GH14" s="53">
        <v>12</v>
      </c>
      <c r="GI14" s="92">
        <v>31</v>
      </c>
      <c r="GJ14" s="92">
        <v>40416</v>
      </c>
      <c r="GK14" s="53">
        <v>11</v>
      </c>
      <c r="GL14" s="92">
        <v>35</v>
      </c>
      <c r="GM14" s="92">
        <v>63407</v>
      </c>
      <c r="GN14" s="53">
        <v>2</v>
      </c>
      <c r="GO14" s="93">
        <v>3</v>
      </c>
      <c r="GP14" s="93">
        <v>2759</v>
      </c>
      <c r="GQ14" s="53">
        <v>40</v>
      </c>
      <c r="GR14" s="92">
        <v>160</v>
      </c>
      <c r="GS14" s="92">
        <v>359229</v>
      </c>
      <c r="GT14" s="53">
        <v>2</v>
      </c>
      <c r="GU14" s="93">
        <v>6</v>
      </c>
      <c r="GV14" s="93">
        <v>6728</v>
      </c>
      <c r="GW14" s="39" t="s">
        <v>25</v>
      </c>
      <c r="GX14" s="80"/>
      <c r="GZ14" s="39" t="s">
        <v>25</v>
      </c>
      <c r="HA14" s="38"/>
      <c r="HB14" s="53">
        <f t="shared" si="28"/>
        <v>203</v>
      </c>
      <c r="HC14" s="92">
        <f t="shared" si="28"/>
        <v>961</v>
      </c>
      <c r="HD14" s="92">
        <f t="shared" si="28"/>
        <v>1249139</v>
      </c>
      <c r="HE14" s="53">
        <v>43</v>
      </c>
      <c r="HF14" s="92">
        <v>141</v>
      </c>
      <c r="HG14" s="92">
        <v>185827</v>
      </c>
      <c r="HH14" s="53">
        <v>22</v>
      </c>
      <c r="HI14" s="92">
        <v>78</v>
      </c>
      <c r="HJ14" s="92">
        <v>199193</v>
      </c>
      <c r="HK14" s="53">
        <v>40</v>
      </c>
      <c r="HL14" s="92">
        <v>205</v>
      </c>
      <c r="HM14" s="92">
        <v>500780</v>
      </c>
      <c r="HN14" s="53">
        <v>22</v>
      </c>
      <c r="HO14" s="92">
        <v>339</v>
      </c>
      <c r="HP14" s="92">
        <v>146446</v>
      </c>
      <c r="HQ14" s="53">
        <v>19</v>
      </c>
      <c r="HR14" s="92">
        <v>54</v>
      </c>
      <c r="HS14" s="92">
        <v>85344</v>
      </c>
      <c r="HT14" s="39" t="s">
        <v>25</v>
      </c>
      <c r="HU14" s="80"/>
      <c r="HW14" s="39" t="s">
        <v>25</v>
      </c>
      <c r="HX14" s="38"/>
      <c r="HY14" s="53">
        <v>2</v>
      </c>
      <c r="HZ14" s="93">
        <v>4</v>
      </c>
      <c r="IA14" s="93">
        <v>1673</v>
      </c>
      <c r="IB14" s="53">
        <v>9</v>
      </c>
      <c r="IC14" s="92">
        <v>22</v>
      </c>
      <c r="ID14" s="92">
        <v>24995</v>
      </c>
      <c r="IE14" s="53">
        <v>1</v>
      </c>
      <c r="IF14" s="93">
        <v>2</v>
      </c>
      <c r="IG14" s="93">
        <v>950</v>
      </c>
      <c r="IH14" s="53">
        <v>45</v>
      </c>
      <c r="II14" s="92">
        <v>116</v>
      </c>
      <c r="IJ14" s="95">
        <v>103931</v>
      </c>
      <c r="IK14" s="39" t="s">
        <v>25</v>
      </c>
      <c r="IL14" s="80"/>
    </row>
    <row r="15" spans="1:246" ht="12" customHeight="1">
      <c r="A15" s="39" t="s">
        <v>26</v>
      </c>
      <c r="B15" s="38"/>
      <c r="C15" s="53">
        <f t="shared" si="15"/>
        <v>1152</v>
      </c>
      <c r="D15" s="92">
        <f t="shared" si="15"/>
        <v>5897</v>
      </c>
      <c r="E15" s="92">
        <f t="shared" si="15"/>
        <v>13764915</v>
      </c>
      <c r="F15" s="53">
        <f t="shared" si="16"/>
        <v>217</v>
      </c>
      <c r="G15" s="92">
        <f t="shared" si="16"/>
        <v>1391</v>
      </c>
      <c r="H15" s="92">
        <f t="shared" si="16"/>
        <v>6337000</v>
      </c>
      <c r="I15" s="53">
        <f>SUM(L15)</f>
        <v>2</v>
      </c>
      <c r="J15" s="93">
        <f t="shared" si="17"/>
        <v>18</v>
      </c>
      <c r="K15" s="93">
        <f t="shared" si="17"/>
        <v>72400</v>
      </c>
      <c r="L15" s="53">
        <v>2</v>
      </c>
      <c r="M15" s="93">
        <v>18</v>
      </c>
      <c r="N15" s="93">
        <v>72400</v>
      </c>
      <c r="O15" s="53">
        <f>SUM(R15,Z15)</f>
        <v>4</v>
      </c>
      <c r="P15" s="92">
        <f>SUM(S15,AA15)</f>
        <v>16</v>
      </c>
      <c r="Q15" s="92">
        <f>SUM(T15,AB15)</f>
        <v>36530</v>
      </c>
      <c r="R15" s="55" t="s">
        <v>61</v>
      </c>
      <c r="S15" s="94" t="s">
        <v>61</v>
      </c>
      <c r="T15" s="94" t="s">
        <v>61</v>
      </c>
      <c r="U15" s="39" t="s">
        <v>26</v>
      </c>
      <c r="V15" s="80"/>
      <c r="X15" s="39" t="s">
        <v>26</v>
      </c>
      <c r="Y15" s="38"/>
      <c r="Z15" s="53">
        <v>4</v>
      </c>
      <c r="AA15" s="92">
        <v>16</v>
      </c>
      <c r="AB15" s="92">
        <v>36530</v>
      </c>
      <c r="AC15" s="53">
        <f t="shared" si="18"/>
        <v>63</v>
      </c>
      <c r="AD15" s="92">
        <f t="shared" si="18"/>
        <v>435</v>
      </c>
      <c r="AE15" s="92">
        <f t="shared" si="18"/>
        <v>2007666</v>
      </c>
      <c r="AF15" s="53">
        <v>24</v>
      </c>
      <c r="AG15" s="92">
        <v>155</v>
      </c>
      <c r="AH15" s="92">
        <v>952200</v>
      </c>
      <c r="AI15" s="53">
        <v>39</v>
      </c>
      <c r="AJ15" s="92">
        <v>280</v>
      </c>
      <c r="AK15" s="92">
        <v>1055466</v>
      </c>
      <c r="AL15" s="53">
        <f t="shared" si="19"/>
        <v>80</v>
      </c>
      <c r="AM15" s="92">
        <f t="shared" si="19"/>
        <v>523</v>
      </c>
      <c r="AN15" s="92">
        <f t="shared" si="19"/>
        <v>2727354</v>
      </c>
      <c r="AO15" s="53">
        <v>58</v>
      </c>
      <c r="AP15" s="92">
        <v>405</v>
      </c>
      <c r="AQ15" s="92">
        <v>1898021</v>
      </c>
      <c r="AR15" s="39" t="s">
        <v>26</v>
      </c>
      <c r="AS15" s="80"/>
      <c r="AU15" s="39" t="s">
        <v>26</v>
      </c>
      <c r="AV15" s="38"/>
      <c r="AW15" s="53">
        <v>8</v>
      </c>
      <c r="AX15" s="92">
        <v>34</v>
      </c>
      <c r="AY15" s="92">
        <v>89295</v>
      </c>
      <c r="AZ15" s="53">
        <v>9</v>
      </c>
      <c r="BA15" s="92">
        <v>59</v>
      </c>
      <c r="BB15" s="92">
        <v>719470</v>
      </c>
      <c r="BC15" s="53">
        <v>5</v>
      </c>
      <c r="BD15" s="92">
        <v>25</v>
      </c>
      <c r="BE15" s="92">
        <v>20568</v>
      </c>
      <c r="BF15" s="53">
        <f t="shared" si="20"/>
        <v>45</v>
      </c>
      <c r="BG15" s="93">
        <f t="shared" si="20"/>
        <v>282</v>
      </c>
      <c r="BH15" s="93">
        <f t="shared" si="20"/>
        <v>1071188</v>
      </c>
      <c r="BI15" s="53">
        <v>18</v>
      </c>
      <c r="BJ15" s="92">
        <v>104</v>
      </c>
      <c r="BK15" s="92">
        <v>493524</v>
      </c>
      <c r="BL15" s="53">
        <v>19</v>
      </c>
      <c r="BM15" s="92">
        <v>135</v>
      </c>
      <c r="BN15" s="92">
        <v>369968</v>
      </c>
      <c r="BO15" s="39" t="s">
        <v>26</v>
      </c>
      <c r="BP15" s="80"/>
      <c r="BR15" s="39" t="s">
        <v>26</v>
      </c>
      <c r="BS15" s="38"/>
      <c r="BT15" s="53">
        <v>6</v>
      </c>
      <c r="BU15" s="93">
        <v>33</v>
      </c>
      <c r="BV15" s="93">
        <v>151649</v>
      </c>
      <c r="BW15" s="53">
        <v>2</v>
      </c>
      <c r="BX15" s="93">
        <v>10</v>
      </c>
      <c r="BY15" s="93">
        <v>56047</v>
      </c>
      <c r="BZ15" s="53">
        <f t="shared" si="21"/>
        <v>23</v>
      </c>
      <c r="CA15" s="92">
        <f t="shared" si="21"/>
        <v>117</v>
      </c>
      <c r="CB15" s="92">
        <f t="shared" si="21"/>
        <v>421862</v>
      </c>
      <c r="CC15" s="53">
        <v>4</v>
      </c>
      <c r="CD15" s="92">
        <v>15</v>
      </c>
      <c r="CE15" s="92">
        <v>39635</v>
      </c>
      <c r="CF15" s="53">
        <v>7</v>
      </c>
      <c r="CG15" s="92">
        <v>31</v>
      </c>
      <c r="CH15" s="92">
        <v>241166</v>
      </c>
      <c r="CI15" s="55" t="s">
        <v>61</v>
      </c>
      <c r="CJ15" s="94" t="s">
        <v>61</v>
      </c>
      <c r="CK15" s="94" t="s">
        <v>61</v>
      </c>
      <c r="CL15" s="39" t="s">
        <v>26</v>
      </c>
      <c r="CM15" s="80"/>
      <c r="CO15" s="39" t="s">
        <v>26</v>
      </c>
      <c r="CP15" s="38"/>
      <c r="CQ15" s="53">
        <v>12</v>
      </c>
      <c r="CR15" s="92">
        <v>71</v>
      </c>
      <c r="CS15" s="92">
        <v>141061</v>
      </c>
      <c r="CT15" s="53">
        <f t="shared" si="22"/>
        <v>935</v>
      </c>
      <c r="CU15" s="92">
        <f t="shared" si="22"/>
        <v>4506</v>
      </c>
      <c r="CV15" s="92">
        <f t="shared" si="22"/>
        <v>7427915</v>
      </c>
      <c r="CW15" s="53">
        <f t="shared" si="23"/>
        <v>3</v>
      </c>
      <c r="CX15" s="92">
        <f t="shared" si="23"/>
        <v>161</v>
      </c>
      <c r="CY15" s="92">
        <f t="shared" si="23"/>
        <v>503370</v>
      </c>
      <c r="CZ15" s="53">
        <v>2</v>
      </c>
      <c r="DA15" s="93">
        <v>157</v>
      </c>
      <c r="DB15" s="93">
        <v>491633</v>
      </c>
      <c r="DC15" s="55">
        <v>1</v>
      </c>
      <c r="DD15" s="100">
        <v>4</v>
      </c>
      <c r="DE15" s="100">
        <v>11737</v>
      </c>
      <c r="DF15" s="53">
        <f t="shared" si="24"/>
        <v>119</v>
      </c>
      <c r="DG15" s="92">
        <f t="shared" si="24"/>
        <v>383</v>
      </c>
      <c r="DH15" s="92">
        <f t="shared" si="24"/>
        <v>541124</v>
      </c>
      <c r="DI15" s="39" t="s">
        <v>26</v>
      </c>
      <c r="DJ15" s="80"/>
      <c r="DL15" s="39" t="s">
        <v>26</v>
      </c>
      <c r="DM15" s="38"/>
      <c r="DN15" s="53">
        <v>18</v>
      </c>
      <c r="DO15" s="92">
        <v>90</v>
      </c>
      <c r="DP15" s="92">
        <v>95909</v>
      </c>
      <c r="DQ15" s="53">
        <v>22</v>
      </c>
      <c r="DR15" s="92">
        <v>68</v>
      </c>
      <c r="DS15" s="92">
        <v>110841</v>
      </c>
      <c r="DT15" s="53">
        <v>56</v>
      </c>
      <c r="DU15" s="92">
        <v>145</v>
      </c>
      <c r="DV15" s="92">
        <v>214668</v>
      </c>
      <c r="DW15" s="53">
        <v>10</v>
      </c>
      <c r="DX15" s="92">
        <v>37</v>
      </c>
      <c r="DY15" s="92">
        <v>54608</v>
      </c>
      <c r="DZ15" s="53">
        <v>13</v>
      </c>
      <c r="EA15" s="92">
        <v>43</v>
      </c>
      <c r="EB15" s="92">
        <v>65098</v>
      </c>
      <c r="EC15" s="53">
        <f t="shared" si="25"/>
        <v>339</v>
      </c>
      <c r="ED15" s="92">
        <f t="shared" si="25"/>
        <v>1753</v>
      </c>
      <c r="EE15" s="92">
        <f t="shared" si="25"/>
        <v>2243744</v>
      </c>
      <c r="EF15" s="39" t="s">
        <v>26</v>
      </c>
      <c r="EG15" s="80"/>
      <c r="EI15" s="39" t="s">
        <v>26</v>
      </c>
      <c r="EJ15" s="38"/>
      <c r="EK15" s="53">
        <v>44</v>
      </c>
      <c r="EL15" s="92">
        <v>562</v>
      </c>
      <c r="EM15" s="92">
        <v>1144858</v>
      </c>
      <c r="EN15" s="53">
        <v>56</v>
      </c>
      <c r="EO15" s="92">
        <v>158</v>
      </c>
      <c r="EP15" s="92">
        <v>370351</v>
      </c>
      <c r="EQ15" s="53">
        <v>12</v>
      </c>
      <c r="ER15" s="92">
        <v>41</v>
      </c>
      <c r="ES15" s="92">
        <v>55487</v>
      </c>
      <c r="ET15" s="53">
        <v>21</v>
      </c>
      <c r="EU15" s="92">
        <v>52</v>
      </c>
      <c r="EV15" s="92">
        <v>56130</v>
      </c>
      <c r="EW15" s="53">
        <v>5</v>
      </c>
      <c r="EX15" s="92">
        <v>10</v>
      </c>
      <c r="EY15" s="92">
        <v>11232</v>
      </c>
      <c r="EZ15" s="53">
        <v>22</v>
      </c>
      <c r="FA15" s="92">
        <v>49</v>
      </c>
      <c r="FB15" s="92">
        <v>48459</v>
      </c>
      <c r="FC15" s="39" t="s">
        <v>26</v>
      </c>
      <c r="FD15" s="80"/>
      <c r="FF15" s="39" t="s">
        <v>26</v>
      </c>
      <c r="FG15" s="38"/>
      <c r="FH15" s="53">
        <v>56</v>
      </c>
      <c r="FI15" s="92">
        <v>231</v>
      </c>
      <c r="FJ15" s="92">
        <v>96024</v>
      </c>
      <c r="FK15" s="53">
        <v>17</v>
      </c>
      <c r="FL15" s="92">
        <v>50</v>
      </c>
      <c r="FM15" s="92">
        <v>127391</v>
      </c>
      <c r="FN15" s="53">
        <v>106</v>
      </c>
      <c r="FO15" s="92">
        <v>600</v>
      </c>
      <c r="FP15" s="92">
        <v>333812</v>
      </c>
      <c r="FQ15" s="53">
        <f t="shared" si="26"/>
        <v>80</v>
      </c>
      <c r="FR15" s="92">
        <f t="shared" si="26"/>
        <v>406</v>
      </c>
      <c r="FS15" s="92">
        <f t="shared" si="26"/>
        <v>1225949</v>
      </c>
      <c r="FT15" s="53">
        <v>69</v>
      </c>
      <c r="FU15" s="92">
        <v>392</v>
      </c>
      <c r="FV15" s="92">
        <v>1218330</v>
      </c>
      <c r="FW15" s="53">
        <v>11</v>
      </c>
      <c r="FX15" s="92">
        <v>14</v>
      </c>
      <c r="FY15" s="92">
        <v>7619</v>
      </c>
      <c r="FZ15" s="39" t="s">
        <v>26</v>
      </c>
      <c r="GA15" s="80"/>
      <c r="GC15" s="39" t="s">
        <v>26</v>
      </c>
      <c r="GD15" s="38"/>
      <c r="GE15" s="53">
        <f t="shared" si="27"/>
        <v>94</v>
      </c>
      <c r="GF15" s="92">
        <f t="shared" si="27"/>
        <v>434</v>
      </c>
      <c r="GG15" s="92">
        <f t="shared" si="27"/>
        <v>887899</v>
      </c>
      <c r="GH15" s="53">
        <v>23</v>
      </c>
      <c r="GI15" s="92">
        <v>126</v>
      </c>
      <c r="GJ15" s="92">
        <v>243011</v>
      </c>
      <c r="GK15" s="53">
        <v>13</v>
      </c>
      <c r="GL15" s="92">
        <v>36</v>
      </c>
      <c r="GM15" s="92">
        <v>28459</v>
      </c>
      <c r="GN15" s="53">
        <v>6</v>
      </c>
      <c r="GO15" s="92">
        <v>15</v>
      </c>
      <c r="GP15" s="92">
        <v>10338</v>
      </c>
      <c r="GQ15" s="53">
        <v>52</v>
      </c>
      <c r="GR15" s="92">
        <v>257</v>
      </c>
      <c r="GS15" s="92">
        <v>606091</v>
      </c>
      <c r="GT15" s="55" t="s">
        <v>61</v>
      </c>
      <c r="GU15" s="94" t="s">
        <v>61</v>
      </c>
      <c r="GV15" s="94" t="s">
        <v>61</v>
      </c>
      <c r="GW15" s="39" t="s">
        <v>26</v>
      </c>
      <c r="GX15" s="80"/>
      <c r="GZ15" s="39" t="s">
        <v>26</v>
      </c>
      <c r="HA15" s="38"/>
      <c r="HB15" s="53">
        <f t="shared" si="28"/>
        <v>300</v>
      </c>
      <c r="HC15" s="92">
        <f t="shared" si="28"/>
        <v>1369</v>
      </c>
      <c r="HD15" s="92">
        <f t="shared" si="28"/>
        <v>2025829</v>
      </c>
      <c r="HE15" s="53">
        <v>79</v>
      </c>
      <c r="HF15" s="92">
        <v>285</v>
      </c>
      <c r="HG15" s="92">
        <v>386344</v>
      </c>
      <c r="HH15" s="53">
        <v>15</v>
      </c>
      <c r="HI15" s="92">
        <v>63</v>
      </c>
      <c r="HJ15" s="92">
        <v>198899</v>
      </c>
      <c r="HK15" s="53">
        <v>57</v>
      </c>
      <c r="HL15" s="92">
        <v>304</v>
      </c>
      <c r="HM15" s="92">
        <v>810351</v>
      </c>
      <c r="HN15" s="53">
        <v>37</v>
      </c>
      <c r="HO15" s="92">
        <v>430</v>
      </c>
      <c r="HP15" s="92">
        <v>272209</v>
      </c>
      <c r="HQ15" s="53">
        <v>30</v>
      </c>
      <c r="HR15" s="92">
        <v>83</v>
      </c>
      <c r="HS15" s="92">
        <v>138347</v>
      </c>
      <c r="HT15" s="39" t="s">
        <v>26</v>
      </c>
      <c r="HU15" s="80"/>
      <c r="HW15" s="39" t="s">
        <v>26</v>
      </c>
      <c r="HX15" s="38"/>
      <c r="HY15" s="53">
        <v>3</v>
      </c>
      <c r="HZ15" s="93">
        <v>14</v>
      </c>
      <c r="IA15" s="93">
        <v>14482</v>
      </c>
      <c r="IB15" s="53">
        <v>17</v>
      </c>
      <c r="IC15" s="92">
        <v>45</v>
      </c>
      <c r="ID15" s="92">
        <v>50010</v>
      </c>
      <c r="IE15" s="53">
        <v>2</v>
      </c>
      <c r="IF15" s="93">
        <v>3</v>
      </c>
      <c r="IG15" s="93">
        <v>1200</v>
      </c>
      <c r="IH15" s="53">
        <v>60</v>
      </c>
      <c r="II15" s="92">
        <v>142</v>
      </c>
      <c r="IJ15" s="95">
        <v>153987</v>
      </c>
      <c r="IK15" s="39" t="s">
        <v>26</v>
      </c>
      <c r="IL15" s="80"/>
    </row>
    <row r="16" spans="1:246" ht="12" customHeight="1">
      <c r="A16" s="39" t="s">
        <v>27</v>
      </c>
      <c r="B16" s="38"/>
      <c r="C16" s="53">
        <f t="shared" si="15"/>
        <v>398</v>
      </c>
      <c r="D16" s="92">
        <f t="shared" si="15"/>
        <v>1478</v>
      </c>
      <c r="E16" s="92">
        <f t="shared" si="15"/>
        <v>2381523</v>
      </c>
      <c r="F16" s="53">
        <f t="shared" si="16"/>
        <v>24</v>
      </c>
      <c r="G16" s="92">
        <f t="shared" si="16"/>
        <v>122</v>
      </c>
      <c r="H16" s="92">
        <f t="shared" si="16"/>
        <v>518517</v>
      </c>
      <c r="I16" s="55" t="s">
        <v>61</v>
      </c>
      <c r="J16" s="94" t="s">
        <v>61</v>
      </c>
      <c r="K16" s="94" t="s">
        <v>61</v>
      </c>
      <c r="L16" s="55" t="s">
        <v>61</v>
      </c>
      <c r="M16" s="94" t="s">
        <v>61</v>
      </c>
      <c r="N16" s="94" t="s">
        <v>61</v>
      </c>
      <c r="O16" s="55" t="s">
        <v>61</v>
      </c>
      <c r="P16" s="94" t="s">
        <v>61</v>
      </c>
      <c r="Q16" s="94" t="s">
        <v>61</v>
      </c>
      <c r="R16" s="55" t="s">
        <v>61</v>
      </c>
      <c r="S16" s="94" t="s">
        <v>61</v>
      </c>
      <c r="T16" s="94" t="s">
        <v>61</v>
      </c>
      <c r="U16" s="39" t="s">
        <v>27</v>
      </c>
      <c r="V16" s="80"/>
      <c r="X16" s="39" t="s">
        <v>27</v>
      </c>
      <c r="Y16" s="38"/>
      <c r="Z16" s="55" t="s">
        <v>61</v>
      </c>
      <c r="AA16" s="94" t="s">
        <v>61</v>
      </c>
      <c r="AB16" s="94" t="s">
        <v>61</v>
      </c>
      <c r="AC16" s="53">
        <f t="shared" si="18"/>
        <v>16</v>
      </c>
      <c r="AD16" s="92">
        <f t="shared" si="18"/>
        <v>84</v>
      </c>
      <c r="AE16" s="92">
        <f t="shared" si="18"/>
        <v>384955</v>
      </c>
      <c r="AF16" s="53">
        <v>6</v>
      </c>
      <c r="AG16" s="92">
        <v>57</v>
      </c>
      <c r="AH16" s="92">
        <v>278795</v>
      </c>
      <c r="AI16" s="53">
        <v>10</v>
      </c>
      <c r="AJ16" s="92">
        <v>27</v>
      </c>
      <c r="AK16" s="92">
        <v>106160</v>
      </c>
      <c r="AL16" s="53">
        <f t="shared" si="19"/>
        <v>6</v>
      </c>
      <c r="AM16" s="93">
        <f t="shared" si="19"/>
        <v>30</v>
      </c>
      <c r="AN16" s="93">
        <f t="shared" si="19"/>
        <v>118950</v>
      </c>
      <c r="AO16" s="53">
        <v>3</v>
      </c>
      <c r="AP16" s="92">
        <v>22</v>
      </c>
      <c r="AQ16" s="92">
        <v>72900</v>
      </c>
      <c r="AR16" s="39" t="s">
        <v>27</v>
      </c>
      <c r="AS16" s="80"/>
      <c r="AU16" s="39" t="s">
        <v>27</v>
      </c>
      <c r="AV16" s="38"/>
      <c r="AW16" s="55" t="s">
        <v>61</v>
      </c>
      <c r="AX16" s="94" t="s">
        <v>61</v>
      </c>
      <c r="AY16" s="94" t="s">
        <v>61</v>
      </c>
      <c r="AZ16" s="53">
        <v>1</v>
      </c>
      <c r="BA16" s="93">
        <v>2</v>
      </c>
      <c r="BB16" s="93">
        <v>45100</v>
      </c>
      <c r="BC16" s="53">
        <v>2</v>
      </c>
      <c r="BD16" s="93">
        <v>6</v>
      </c>
      <c r="BE16" s="93">
        <v>950</v>
      </c>
      <c r="BF16" s="55" t="s">
        <v>61</v>
      </c>
      <c r="BG16" s="94" t="s">
        <v>61</v>
      </c>
      <c r="BH16" s="94" t="s">
        <v>61</v>
      </c>
      <c r="BI16" s="55" t="s">
        <v>61</v>
      </c>
      <c r="BJ16" s="94" t="s">
        <v>61</v>
      </c>
      <c r="BK16" s="94" t="s">
        <v>61</v>
      </c>
      <c r="BL16" s="55" t="s">
        <v>61</v>
      </c>
      <c r="BM16" s="94" t="s">
        <v>61</v>
      </c>
      <c r="BN16" s="94" t="s">
        <v>61</v>
      </c>
      <c r="BO16" s="39" t="s">
        <v>27</v>
      </c>
      <c r="BP16" s="80"/>
      <c r="BR16" s="39" t="s">
        <v>27</v>
      </c>
      <c r="BS16" s="38"/>
      <c r="BT16" s="55" t="s">
        <v>61</v>
      </c>
      <c r="BU16" s="94" t="s">
        <v>61</v>
      </c>
      <c r="BV16" s="94" t="s">
        <v>61</v>
      </c>
      <c r="BW16" s="55" t="s">
        <v>61</v>
      </c>
      <c r="BX16" s="94" t="s">
        <v>61</v>
      </c>
      <c r="BY16" s="94" t="s">
        <v>61</v>
      </c>
      <c r="BZ16" s="53">
        <f t="shared" si="21"/>
        <v>2</v>
      </c>
      <c r="CA16" s="93">
        <f t="shared" si="21"/>
        <v>8</v>
      </c>
      <c r="CB16" s="93">
        <f t="shared" si="21"/>
        <v>14612</v>
      </c>
      <c r="CC16" s="55" t="s">
        <v>61</v>
      </c>
      <c r="CD16" s="94" t="s">
        <v>61</v>
      </c>
      <c r="CE16" s="94" t="s">
        <v>61</v>
      </c>
      <c r="CF16" s="55" t="s">
        <v>61</v>
      </c>
      <c r="CG16" s="94" t="s">
        <v>61</v>
      </c>
      <c r="CH16" s="94" t="s">
        <v>61</v>
      </c>
      <c r="CI16" s="55" t="s">
        <v>61</v>
      </c>
      <c r="CJ16" s="94" t="s">
        <v>61</v>
      </c>
      <c r="CK16" s="94" t="s">
        <v>61</v>
      </c>
      <c r="CL16" s="39" t="s">
        <v>27</v>
      </c>
      <c r="CM16" s="80"/>
      <c r="CO16" s="39" t="s">
        <v>27</v>
      </c>
      <c r="CP16" s="38"/>
      <c r="CQ16" s="53">
        <v>2</v>
      </c>
      <c r="CR16" s="93">
        <v>8</v>
      </c>
      <c r="CS16" s="93">
        <v>14612</v>
      </c>
      <c r="CT16" s="53">
        <f t="shared" si="22"/>
        <v>374</v>
      </c>
      <c r="CU16" s="92">
        <f t="shared" si="22"/>
        <v>1356</v>
      </c>
      <c r="CV16" s="92">
        <f t="shared" si="22"/>
        <v>1863006</v>
      </c>
      <c r="CW16" s="53">
        <f t="shared" si="23"/>
        <v>2</v>
      </c>
      <c r="CX16" s="93">
        <f t="shared" si="23"/>
        <v>23</v>
      </c>
      <c r="CY16" s="93">
        <f t="shared" si="23"/>
        <v>58680</v>
      </c>
      <c r="CZ16" s="55" t="s">
        <v>61</v>
      </c>
      <c r="DA16" s="94" t="s">
        <v>61</v>
      </c>
      <c r="DB16" s="94" t="s">
        <v>61</v>
      </c>
      <c r="DC16" s="53">
        <v>2</v>
      </c>
      <c r="DD16" s="93">
        <v>23</v>
      </c>
      <c r="DE16" s="93">
        <v>58680</v>
      </c>
      <c r="DF16" s="53">
        <f t="shared" si="24"/>
        <v>27</v>
      </c>
      <c r="DG16" s="92">
        <f t="shared" si="24"/>
        <v>73</v>
      </c>
      <c r="DH16" s="92">
        <f t="shared" si="24"/>
        <v>103110</v>
      </c>
      <c r="DI16" s="39" t="s">
        <v>27</v>
      </c>
      <c r="DJ16" s="80"/>
      <c r="DL16" s="39" t="s">
        <v>27</v>
      </c>
      <c r="DM16" s="38"/>
      <c r="DN16" s="53">
        <v>1</v>
      </c>
      <c r="DO16" s="93">
        <v>1</v>
      </c>
      <c r="DP16" s="93">
        <v>800</v>
      </c>
      <c r="DQ16" s="53">
        <v>2</v>
      </c>
      <c r="DR16" s="93">
        <v>4</v>
      </c>
      <c r="DS16" s="93">
        <v>5675</v>
      </c>
      <c r="DT16" s="53">
        <v>15</v>
      </c>
      <c r="DU16" s="92">
        <v>33</v>
      </c>
      <c r="DV16" s="92">
        <v>49584</v>
      </c>
      <c r="DW16" s="53">
        <v>4</v>
      </c>
      <c r="DX16" s="92">
        <v>11</v>
      </c>
      <c r="DY16" s="92">
        <v>12645</v>
      </c>
      <c r="DZ16" s="53">
        <v>5</v>
      </c>
      <c r="EA16" s="92">
        <v>24</v>
      </c>
      <c r="EB16" s="92">
        <v>34406</v>
      </c>
      <c r="EC16" s="53">
        <f t="shared" si="25"/>
        <v>165</v>
      </c>
      <c r="ED16" s="92">
        <f t="shared" si="25"/>
        <v>549</v>
      </c>
      <c r="EE16" s="92">
        <f t="shared" si="25"/>
        <v>631755</v>
      </c>
      <c r="EF16" s="39" t="s">
        <v>27</v>
      </c>
      <c r="EG16" s="80"/>
      <c r="EI16" s="39" t="s">
        <v>27</v>
      </c>
      <c r="EJ16" s="38"/>
      <c r="EK16" s="53">
        <v>34</v>
      </c>
      <c r="EL16" s="92">
        <v>238</v>
      </c>
      <c r="EM16" s="92">
        <v>407053</v>
      </c>
      <c r="EN16" s="53">
        <v>37</v>
      </c>
      <c r="EO16" s="92">
        <v>77</v>
      </c>
      <c r="EP16" s="92">
        <v>77490</v>
      </c>
      <c r="EQ16" s="53">
        <v>6</v>
      </c>
      <c r="ER16" s="92">
        <v>8</v>
      </c>
      <c r="ES16" s="92">
        <v>8533</v>
      </c>
      <c r="ET16" s="53">
        <v>7</v>
      </c>
      <c r="EU16" s="93">
        <v>12</v>
      </c>
      <c r="EV16" s="93">
        <v>7125</v>
      </c>
      <c r="EW16" s="53">
        <v>1</v>
      </c>
      <c r="EX16" s="93">
        <v>4</v>
      </c>
      <c r="EY16" s="93">
        <v>4500</v>
      </c>
      <c r="EZ16" s="53">
        <v>4</v>
      </c>
      <c r="FA16" s="92">
        <v>9</v>
      </c>
      <c r="FB16" s="92">
        <v>8120</v>
      </c>
      <c r="FC16" s="39" t="s">
        <v>27</v>
      </c>
      <c r="FD16" s="80"/>
      <c r="FF16" s="39" t="s">
        <v>27</v>
      </c>
      <c r="FG16" s="38"/>
      <c r="FH16" s="53">
        <v>21</v>
      </c>
      <c r="FI16" s="92">
        <v>63</v>
      </c>
      <c r="FJ16" s="92">
        <v>31244</v>
      </c>
      <c r="FK16" s="53">
        <v>8</v>
      </c>
      <c r="FL16" s="92">
        <v>13</v>
      </c>
      <c r="FM16" s="92">
        <v>15874</v>
      </c>
      <c r="FN16" s="53">
        <v>47</v>
      </c>
      <c r="FO16" s="92">
        <v>125</v>
      </c>
      <c r="FP16" s="92">
        <v>71816</v>
      </c>
      <c r="FQ16" s="53">
        <f t="shared" si="26"/>
        <v>28</v>
      </c>
      <c r="FR16" s="92">
        <f t="shared" si="26"/>
        <v>105</v>
      </c>
      <c r="FS16" s="92">
        <f t="shared" si="26"/>
        <v>177656</v>
      </c>
      <c r="FT16" s="53">
        <v>25</v>
      </c>
      <c r="FU16" s="92">
        <v>99</v>
      </c>
      <c r="FV16" s="92">
        <v>175876</v>
      </c>
      <c r="FW16" s="53">
        <v>3</v>
      </c>
      <c r="FX16" s="92">
        <v>6</v>
      </c>
      <c r="FY16" s="92">
        <v>1780</v>
      </c>
      <c r="FZ16" s="39" t="s">
        <v>27</v>
      </c>
      <c r="GA16" s="80"/>
      <c r="GC16" s="39" t="s">
        <v>27</v>
      </c>
      <c r="GD16" s="38"/>
      <c r="GE16" s="53">
        <f t="shared" si="27"/>
        <v>35</v>
      </c>
      <c r="GF16" s="93">
        <f t="shared" si="27"/>
        <v>184</v>
      </c>
      <c r="GG16" s="93">
        <f t="shared" si="27"/>
        <v>250257</v>
      </c>
      <c r="GH16" s="53">
        <v>9</v>
      </c>
      <c r="GI16" s="92">
        <v>69</v>
      </c>
      <c r="GJ16" s="92">
        <v>27912</v>
      </c>
      <c r="GK16" s="53">
        <v>9</v>
      </c>
      <c r="GL16" s="92">
        <v>63</v>
      </c>
      <c r="GM16" s="92">
        <v>147179</v>
      </c>
      <c r="GN16" s="53">
        <v>2</v>
      </c>
      <c r="GO16" s="93">
        <v>2</v>
      </c>
      <c r="GP16" s="93">
        <v>2039</v>
      </c>
      <c r="GQ16" s="53">
        <v>15</v>
      </c>
      <c r="GR16" s="92">
        <v>50</v>
      </c>
      <c r="GS16" s="92">
        <v>73127</v>
      </c>
      <c r="GT16" s="55" t="s">
        <v>61</v>
      </c>
      <c r="GU16" s="94" t="s">
        <v>61</v>
      </c>
      <c r="GV16" s="94" t="s">
        <v>61</v>
      </c>
      <c r="GW16" s="39" t="s">
        <v>27</v>
      </c>
      <c r="GX16" s="80"/>
      <c r="GZ16" s="39" t="s">
        <v>27</v>
      </c>
      <c r="HA16" s="38"/>
      <c r="HB16" s="53">
        <f t="shared" si="28"/>
        <v>117</v>
      </c>
      <c r="HC16" s="92">
        <f t="shared" si="28"/>
        <v>422</v>
      </c>
      <c r="HD16" s="92">
        <f t="shared" si="28"/>
        <v>641548</v>
      </c>
      <c r="HE16" s="53">
        <v>22</v>
      </c>
      <c r="HF16" s="92">
        <v>62</v>
      </c>
      <c r="HG16" s="92">
        <v>88348</v>
      </c>
      <c r="HH16" s="53">
        <v>14</v>
      </c>
      <c r="HI16" s="92">
        <v>64</v>
      </c>
      <c r="HJ16" s="92">
        <v>198948</v>
      </c>
      <c r="HK16" s="53">
        <v>31</v>
      </c>
      <c r="HL16" s="92">
        <v>113</v>
      </c>
      <c r="HM16" s="92">
        <v>251268</v>
      </c>
      <c r="HN16" s="53">
        <v>10</v>
      </c>
      <c r="HO16" s="92">
        <v>115</v>
      </c>
      <c r="HP16" s="92">
        <v>48797</v>
      </c>
      <c r="HQ16" s="53">
        <v>12</v>
      </c>
      <c r="HR16" s="92">
        <v>23</v>
      </c>
      <c r="HS16" s="92">
        <v>21952</v>
      </c>
      <c r="HT16" s="39" t="s">
        <v>27</v>
      </c>
      <c r="HU16" s="80"/>
      <c r="HW16" s="39" t="s">
        <v>27</v>
      </c>
      <c r="HX16" s="38"/>
      <c r="HY16" s="55" t="s">
        <v>61</v>
      </c>
      <c r="HZ16" s="94" t="s">
        <v>61</v>
      </c>
      <c r="IA16" s="94" t="s">
        <v>61</v>
      </c>
      <c r="IB16" s="53">
        <v>5</v>
      </c>
      <c r="IC16" s="92">
        <v>9</v>
      </c>
      <c r="ID16" s="92">
        <v>3800</v>
      </c>
      <c r="IE16" s="55" t="s">
        <v>61</v>
      </c>
      <c r="IF16" s="94" t="s">
        <v>61</v>
      </c>
      <c r="IG16" s="94" t="s">
        <v>61</v>
      </c>
      <c r="IH16" s="53">
        <v>23</v>
      </c>
      <c r="II16" s="92">
        <v>36</v>
      </c>
      <c r="IJ16" s="95">
        <v>28435</v>
      </c>
      <c r="IK16" s="39" t="s">
        <v>27</v>
      </c>
      <c r="IL16" s="80"/>
    </row>
    <row r="17" spans="1:246" ht="12" customHeight="1">
      <c r="A17" s="39" t="s">
        <v>28</v>
      </c>
      <c r="B17" s="38"/>
      <c r="C17" s="53">
        <f t="shared" si="15"/>
        <v>589</v>
      </c>
      <c r="D17" s="92">
        <f t="shared" si="15"/>
        <v>2346</v>
      </c>
      <c r="E17" s="92">
        <f t="shared" si="15"/>
        <v>3807366</v>
      </c>
      <c r="F17" s="53">
        <f t="shared" si="16"/>
        <v>48</v>
      </c>
      <c r="G17" s="92">
        <f t="shared" si="16"/>
        <v>244</v>
      </c>
      <c r="H17" s="92">
        <f t="shared" si="16"/>
        <v>525045</v>
      </c>
      <c r="I17" s="55" t="s">
        <v>61</v>
      </c>
      <c r="J17" s="94" t="s">
        <v>61</v>
      </c>
      <c r="K17" s="94" t="s">
        <v>61</v>
      </c>
      <c r="L17" s="55" t="s">
        <v>61</v>
      </c>
      <c r="M17" s="94" t="s">
        <v>61</v>
      </c>
      <c r="N17" s="94" t="s">
        <v>61</v>
      </c>
      <c r="O17" s="55" t="s">
        <v>61</v>
      </c>
      <c r="P17" s="94" t="s">
        <v>61</v>
      </c>
      <c r="Q17" s="94" t="s">
        <v>61</v>
      </c>
      <c r="R17" s="55" t="s">
        <v>61</v>
      </c>
      <c r="S17" s="94" t="s">
        <v>61</v>
      </c>
      <c r="T17" s="94" t="s">
        <v>61</v>
      </c>
      <c r="U17" s="39" t="s">
        <v>28</v>
      </c>
      <c r="V17" s="80"/>
      <c r="X17" s="39" t="s">
        <v>28</v>
      </c>
      <c r="Y17" s="38"/>
      <c r="Z17" s="55" t="s">
        <v>61</v>
      </c>
      <c r="AA17" s="94" t="s">
        <v>61</v>
      </c>
      <c r="AB17" s="94" t="s">
        <v>61</v>
      </c>
      <c r="AC17" s="53">
        <f t="shared" si="18"/>
        <v>18</v>
      </c>
      <c r="AD17" s="92">
        <f t="shared" si="18"/>
        <v>88</v>
      </c>
      <c r="AE17" s="92">
        <f t="shared" si="18"/>
        <v>212758</v>
      </c>
      <c r="AF17" s="53">
        <v>6</v>
      </c>
      <c r="AG17" s="92">
        <v>27</v>
      </c>
      <c r="AH17" s="92">
        <v>33725</v>
      </c>
      <c r="AI17" s="53">
        <v>12</v>
      </c>
      <c r="AJ17" s="92">
        <v>61</v>
      </c>
      <c r="AK17" s="92">
        <v>179033</v>
      </c>
      <c r="AL17" s="53">
        <f t="shared" si="19"/>
        <v>12</v>
      </c>
      <c r="AM17" s="92">
        <f t="shared" si="19"/>
        <v>58</v>
      </c>
      <c r="AN17" s="92">
        <f t="shared" si="19"/>
        <v>175912</v>
      </c>
      <c r="AO17" s="53">
        <v>9</v>
      </c>
      <c r="AP17" s="92">
        <v>43</v>
      </c>
      <c r="AQ17" s="92">
        <v>121822</v>
      </c>
      <c r="AR17" s="39" t="s">
        <v>28</v>
      </c>
      <c r="AS17" s="80"/>
      <c r="AU17" s="39" t="s">
        <v>28</v>
      </c>
      <c r="AV17" s="38"/>
      <c r="AW17" s="53">
        <v>1</v>
      </c>
      <c r="AX17" s="93">
        <v>11</v>
      </c>
      <c r="AY17" s="93">
        <v>53500</v>
      </c>
      <c r="AZ17" s="55" t="s">
        <v>61</v>
      </c>
      <c r="BA17" s="94" t="s">
        <v>61</v>
      </c>
      <c r="BB17" s="94" t="s">
        <v>61</v>
      </c>
      <c r="BC17" s="53">
        <v>2</v>
      </c>
      <c r="BD17" s="93">
        <v>4</v>
      </c>
      <c r="BE17" s="93">
        <v>590</v>
      </c>
      <c r="BF17" s="53">
        <f t="shared" si="20"/>
        <v>10</v>
      </c>
      <c r="BG17" s="92">
        <f t="shared" si="20"/>
        <v>62</v>
      </c>
      <c r="BH17" s="92">
        <f t="shared" si="20"/>
        <v>77609</v>
      </c>
      <c r="BI17" s="53">
        <v>5</v>
      </c>
      <c r="BJ17" s="92">
        <v>34</v>
      </c>
      <c r="BK17" s="92">
        <v>42562</v>
      </c>
      <c r="BL17" s="53">
        <v>5</v>
      </c>
      <c r="BM17" s="92">
        <v>28</v>
      </c>
      <c r="BN17" s="92">
        <v>35047</v>
      </c>
      <c r="BO17" s="39" t="s">
        <v>28</v>
      </c>
      <c r="BP17" s="80"/>
      <c r="BR17" s="39" t="s">
        <v>28</v>
      </c>
      <c r="BS17" s="38"/>
      <c r="BT17" s="55" t="s">
        <v>61</v>
      </c>
      <c r="BU17" s="94" t="s">
        <v>61</v>
      </c>
      <c r="BV17" s="94" t="s">
        <v>61</v>
      </c>
      <c r="BW17" s="55" t="s">
        <v>61</v>
      </c>
      <c r="BX17" s="94" t="s">
        <v>61</v>
      </c>
      <c r="BY17" s="94" t="s">
        <v>61</v>
      </c>
      <c r="BZ17" s="53">
        <f t="shared" si="21"/>
        <v>8</v>
      </c>
      <c r="CA17" s="92">
        <f t="shared" si="21"/>
        <v>36</v>
      </c>
      <c r="CB17" s="92">
        <f t="shared" si="21"/>
        <v>58766</v>
      </c>
      <c r="CC17" s="53">
        <v>1</v>
      </c>
      <c r="CD17" s="93">
        <v>13</v>
      </c>
      <c r="CE17" s="93">
        <v>10838</v>
      </c>
      <c r="CF17" s="53">
        <v>4</v>
      </c>
      <c r="CG17" s="93">
        <v>12</v>
      </c>
      <c r="CH17" s="93">
        <v>25708</v>
      </c>
      <c r="CI17" s="55" t="s">
        <v>61</v>
      </c>
      <c r="CJ17" s="94" t="s">
        <v>61</v>
      </c>
      <c r="CK17" s="94" t="s">
        <v>61</v>
      </c>
      <c r="CL17" s="39" t="s">
        <v>28</v>
      </c>
      <c r="CM17" s="80"/>
      <c r="CO17" s="39" t="s">
        <v>28</v>
      </c>
      <c r="CP17" s="38"/>
      <c r="CQ17" s="53">
        <v>3</v>
      </c>
      <c r="CR17" s="92">
        <v>11</v>
      </c>
      <c r="CS17" s="92">
        <v>22220</v>
      </c>
      <c r="CT17" s="53">
        <f t="shared" si="22"/>
        <v>541</v>
      </c>
      <c r="CU17" s="92">
        <f t="shared" si="22"/>
        <v>2102</v>
      </c>
      <c r="CV17" s="92">
        <f t="shared" si="22"/>
        <v>3282321</v>
      </c>
      <c r="CW17" s="53">
        <f t="shared" si="23"/>
        <v>2</v>
      </c>
      <c r="CX17" s="93">
        <f t="shared" si="23"/>
        <v>55</v>
      </c>
      <c r="CY17" s="93">
        <f t="shared" si="23"/>
        <v>181031</v>
      </c>
      <c r="CZ17" s="53">
        <v>1</v>
      </c>
      <c r="DA17" s="93">
        <v>54</v>
      </c>
      <c r="DB17" s="93">
        <v>180953</v>
      </c>
      <c r="DC17" s="53">
        <v>1</v>
      </c>
      <c r="DD17" s="93">
        <v>1</v>
      </c>
      <c r="DE17" s="93">
        <v>78</v>
      </c>
      <c r="DF17" s="53">
        <f t="shared" si="24"/>
        <v>52</v>
      </c>
      <c r="DG17" s="92">
        <f t="shared" si="24"/>
        <v>142</v>
      </c>
      <c r="DH17" s="92">
        <f t="shared" si="24"/>
        <v>195923</v>
      </c>
      <c r="DI17" s="39" t="s">
        <v>28</v>
      </c>
      <c r="DJ17" s="80"/>
      <c r="DL17" s="39" t="s">
        <v>28</v>
      </c>
      <c r="DM17" s="38"/>
      <c r="DN17" s="53">
        <v>7</v>
      </c>
      <c r="DO17" s="92">
        <v>27</v>
      </c>
      <c r="DP17" s="92">
        <v>40656</v>
      </c>
      <c r="DQ17" s="53">
        <v>6</v>
      </c>
      <c r="DR17" s="92">
        <v>13</v>
      </c>
      <c r="DS17" s="92">
        <v>9182</v>
      </c>
      <c r="DT17" s="53">
        <v>30</v>
      </c>
      <c r="DU17" s="92">
        <v>79</v>
      </c>
      <c r="DV17" s="92">
        <v>116067</v>
      </c>
      <c r="DW17" s="53">
        <v>6</v>
      </c>
      <c r="DX17" s="92">
        <v>18</v>
      </c>
      <c r="DY17" s="92">
        <v>24027</v>
      </c>
      <c r="DZ17" s="53">
        <v>3</v>
      </c>
      <c r="EA17" s="92">
        <v>5</v>
      </c>
      <c r="EB17" s="92">
        <v>5991</v>
      </c>
      <c r="EC17" s="53">
        <f t="shared" si="25"/>
        <v>222</v>
      </c>
      <c r="ED17" s="92">
        <f t="shared" si="25"/>
        <v>812</v>
      </c>
      <c r="EE17" s="92">
        <f t="shared" si="25"/>
        <v>1134115</v>
      </c>
      <c r="EF17" s="39" t="s">
        <v>28</v>
      </c>
      <c r="EG17" s="80"/>
      <c r="EI17" s="39" t="s">
        <v>28</v>
      </c>
      <c r="EJ17" s="38"/>
      <c r="EK17" s="53">
        <v>32</v>
      </c>
      <c r="EL17" s="92">
        <v>193</v>
      </c>
      <c r="EM17" s="92">
        <v>389566</v>
      </c>
      <c r="EN17" s="53">
        <v>55</v>
      </c>
      <c r="EO17" s="92">
        <v>127</v>
      </c>
      <c r="EP17" s="92">
        <v>185935</v>
      </c>
      <c r="EQ17" s="53">
        <v>3</v>
      </c>
      <c r="ER17" s="92">
        <v>6</v>
      </c>
      <c r="ES17" s="92">
        <v>7697</v>
      </c>
      <c r="ET17" s="53">
        <v>10</v>
      </c>
      <c r="EU17" s="92">
        <v>27</v>
      </c>
      <c r="EV17" s="92">
        <v>30929</v>
      </c>
      <c r="EW17" s="53">
        <v>4</v>
      </c>
      <c r="EX17" s="92">
        <v>13</v>
      </c>
      <c r="EY17" s="92">
        <v>18797</v>
      </c>
      <c r="EZ17" s="53">
        <v>7</v>
      </c>
      <c r="FA17" s="92">
        <v>29</v>
      </c>
      <c r="FB17" s="92">
        <v>40347</v>
      </c>
      <c r="FC17" s="39" t="s">
        <v>28</v>
      </c>
      <c r="FD17" s="80"/>
      <c r="FF17" s="39" t="s">
        <v>28</v>
      </c>
      <c r="FG17" s="38"/>
      <c r="FH17" s="53">
        <v>37</v>
      </c>
      <c r="FI17" s="92">
        <v>82</v>
      </c>
      <c r="FJ17" s="92">
        <v>57596</v>
      </c>
      <c r="FK17" s="53">
        <v>12</v>
      </c>
      <c r="FL17" s="92">
        <v>25</v>
      </c>
      <c r="FM17" s="92">
        <v>25150</v>
      </c>
      <c r="FN17" s="53">
        <v>62</v>
      </c>
      <c r="FO17" s="92">
        <v>310</v>
      </c>
      <c r="FP17" s="92">
        <v>378098</v>
      </c>
      <c r="FQ17" s="53">
        <f t="shared" si="26"/>
        <v>33</v>
      </c>
      <c r="FR17" s="92">
        <f t="shared" si="26"/>
        <v>106</v>
      </c>
      <c r="FS17" s="92">
        <f t="shared" si="26"/>
        <v>204792</v>
      </c>
      <c r="FT17" s="53">
        <v>29</v>
      </c>
      <c r="FU17" s="92">
        <v>101</v>
      </c>
      <c r="FV17" s="92">
        <v>203250</v>
      </c>
      <c r="FW17" s="53">
        <v>4</v>
      </c>
      <c r="FX17" s="92">
        <v>5</v>
      </c>
      <c r="FY17" s="92">
        <v>1542</v>
      </c>
      <c r="FZ17" s="39" t="s">
        <v>28</v>
      </c>
      <c r="GA17" s="80"/>
      <c r="GC17" s="39" t="s">
        <v>28</v>
      </c>
      <c r="GD17" s="38"/>
      <c r="GE17" s="53">
        <f t="shared" si="27"/>
        <v>50</v>
      </c>
      <c r="GF17" s="93">
        <f t="shared" si="27"/>
        <v>174</v>
      </c>
      <c r="GG17" s="93">
        <f t="shared" si="27"/>
        <v>284448</v>
      </c>
      <c r="GH17" s="53">
        <v>13</v>
      </c>
      <c r="GI17" s="92">
        <v>32</v>
      </c>
      <c r="GJ17" s="92">
        <v>47743</v>
      </c>
      <c r="GK17" s="53">
        <v>7</v>
      </c>
      <c r="GL17" s="92">
        <v>10</v>
      </c>
      <c r="GM17" s="92">
        <v>9925</v>
      </c>
      <c r="GN17" s="53">
        <v>2</v>
      </c>
      <c r="GO17" s="93">
        <v>7</v>
      </c>
      <c r="GP17" s="93">
        <v>14900</v>
      </c>
      <c r="GQ17" s="53">
        <v>28</v>
      </c>
      <c r="GR17" s="92">
        <v>125</v>
      </c>
      <c r="GS17" s="92">
        <v>211880</v>
      </c>
      <c r="GT17" s="55" t="s">
        <v>61</v>
      </c>
      <c r="GU17" s="94" t="s">
        <v>61</v>
      </c>
      <c r="GV17" s="94" t="s">
        <v>61</v>
      </c>
      <c r="GW17" s="39" t="s">
        <v>28</v>
      </c>
      <c r="GX17" s="80"/>
      <c r="GZ17" s="39" t="s">
        <v>28</v>
      </c>
      <c r="HA17" s="38"/>
      <c r="HB17" s="53">
        <f t="shared" si="28"/>
        <v>182</v>
      </c>
      <c r="HC17" s="92">
        <f t="shared" si="28"/>
        <v>813</v>
      </c>
      <c r="HD17" s="92">
        <f t="shared" si="28"/>
        <v>1282012</v>
      </c>
      <c r="HE17" s="53">
        <v>42</v>
      </c>
      <c r="HF17" s="92">
        <v>167</v>
      </c>
      <c r="HG17" s="92">
        <v>202995</v>
      </c>
      <c r="HH17" s="53">
        <v>17</v>
      </c>
      <c r="HI17" s="92">
        <v>84</v>
      </c>
      <c r="HJ17" s="92">
        <v>288323</v>
      </c>
      <c r="HK17" s="53">
        <v>42</v>
      </c>
      <c r="HL17" s="92">
        <v>167</v>
      </c>
      <c r="HM17" s="92">
        <v>484643</v>
      </c>
      <c r="HN17" s="53">
        <v>24</v>
      </c>
      <c r="HO17" s="92">
        <v>251</v>
      </c>
      <c r="HP17" s="92">
        <v>96564</v>
      </c>
      <c r="HQ17" s="53">
        <v>14</v>
      </c>
      <c r="HR17" s="92">
        <v>30</v>
      </c>
      <c r="HS17" s="92">
        <v>49378</v>
      </c>
      <c r="HT17" s="39" t="s">
        <v>28</v>
      </c>
      <c r="HU17" s="80"/>
      <c r="HW17" s="39" t="s">
        <v>28</v>
      </c>
      <c r="HX17" s="38"/>
      <c r="HY17" s="53">
        <v>2</v>
      </c>
      <c r="HZ17" s="93">
        <v>11</v>
      </c>
      <c r="IA17" s="93">
        <v>9790</v>
      </c>
      <c r="IB17" s="53">
        <v>7</v>
      </c>
      <c r="IC17" s="92">
        <v>24</v>
      </c>
      <c r="ID17" s="92">
        <v>27872</v>
      </c>
      <c r="IE17" s="53">
        <v>2</v>
      </c>
      <c r="IF17" s="93">
        <v>3</v>
      </c>
      <c r="IG17" s="93">
        <v>1702</v>
      </c>
      <c r="IH17" s="53">
        <v>32</v>
      </c>
      <c r="II17" s="92">
        <v>76</v>
      </c>
      <c r="IJ17" s="95">
        <v>120745</v>
      </c>
      <c r="IK17" s="39" t="s">
        <v>28</v>
      </c>
      <c r="IL17" s="80"/>
    </row>
    <row r="18" spans="1:246" ht="12" customHeight="1">
      <c r="A18" s="40" t="s">
        <v>29</v>
      </c>
      <c r="B18" s="41"/>
      <c r="C18" s="68">
        <f t="shared" si="15"/>
        <v>388</v>
      </c>
      <c r="D18" s="96">
        <f t="shared" si="15"/>
        <v>1592</v>
      </c>
      <c r="E18" s="96">
        <f t="shared" si="15"/>
        <v>2738537</v>
      </c>
      <c r="F18" s="68">
        <f t="shared" si="16"/>
        <v>28</v>
      </c>
      <c r="G18" s="96">
        <f t="shared" si="16"/>
        <v>260</v>
      </c>
      <c r="H18" s="96">
        <f t="shared" si="16"/>
        <v>633517</v>
      </c>
      <c r="I18" s="69" t="s">
        <v>61</v>
      </c>
      <c r="J18" s="98" t="s">
        <v>61</v>
      </c>
      <c r="K18" s="98" t="s">
        <v>61</v>
      </c>
      <c r="L18" s="69" t="s">
        <v>61</v>
      </c>
      <c r="M18" s="98" t="s">
        <v>61</v>
      </c>
      <c r="N18" s="98" t="s">
        <v>61</v>
      </c>
      <c r="O18" s="69" t="s">
        <v>61</v>
      </c>
      <c r="P18" s="98" t="s">
        <v>61</v>
      </c>
      <c r="Q18" s="98" t="s">
        <v>61</v>
      </c>
      <c r="R18" s="69" t="s">
        <v>61</v>
      </c>
      <c r="S18" s="98" t="s">
        <v>61</v>
      </c>
      <c r="T18" s="98" t="s">
        <v>61</v>
      </c>
      <c r="U18" s="40" t="s">
        <v>29</v>
      </c>
      <c r="V18" s="82"/>
      <c r="X18" s="40" t="s">
        <v>29</v>
      </c>
      <c r="Y18" s="41"/>
      <c r="Z18" s="69" t="s">
        <v>61</v>
      </c>
      <c r="AA18" s="98" t="s">
        <v>61</v>
      </c>
      <c r="AB18" s="98" t="s">
        <v>61</v>
      </c>
      <c r="AC18" s="68">
        <f t="shared" si="18"/>
        <v>15</v>
      </c>
      <c r="AD18" s="96">
        <f t="shared" si="18"/>
        <v>78</v>
      </c>
      <c r="AE18" s="96">
        <f t="shared" si="18"/>
        <v>250731</v>
      </c>
      <c r="AF18" s="68">
        <v>7</v>
      </c>
      <c r="AG18" s="96">
        <v>50</v>
      </c>
      <c r="AH18" s="96">
        <v>185686</v>
      </c>
      <c r="AI18" s="68">
        <v>8</v>
      </c>
      <c r="AJ18" s="96">
        <v>28</v>
      </c>
      <c r="AK18" s="96">
        <v>65045</v>
      </c>
      <c r="AL18" s="68">
        <f t="shared" si="19"/>
        <v>7</v>
      </c>
      <c r="AM18" s="97">
        <f t="shared" si="19"/>
        <v>159</v>
      </c>
      <c r="AN18" s="97">
        <f t="shared" si="19"/>
        <v>282064</v>
      </c>
      <c r="AO18" s="68">
        <v>4</v>
      </c>
      <c r="AP18" s="96">
        <v>29</v>
      </c>
      <c r="AQ18" s="96">
        <v>160919</v>
      </c>
      <c r="AR18" s="40" t="s">
        <v>29</v>
      </c>
      <c r="AS18" s="82"/>
      <c r="AU18" s="40" t="s">
        <v>29</v>
      </c>
      <c r="AV18" s="41"/>
      <c r="AW18" s="68">
        <v>1</v>
      </c>
      <c r="AX18" s="97">
        <v>127</v>
      </c>
      <c r="AY18" s="97">
        <v>120000</v>
      </c>
      <c r="AZ18" s="69" t="s">
        <v>61</v>
      </c>
      <c r="BA18" s="98" t="s">
        <v>61</v>
      </c>
      <c r="BB18" s="98" t="s">
        <v>61</v>
      </c>
      <c r="BC18" s="68">
        <v>2</v>
      </c>
      <c r="BD18" s="97">
        <v>3</v>
      </c>
      <c r="BE18" s="97">
        <v>1145</v>
      </c>
      <c r="BF18" s="68">
        <f t="shared" si="20"/>
        <v>3</v>
      </c>
      <c r="BG18" s="96">
        <f t="shared" si="20"/>
        <v>9</v>
      </c>
      <c r="BH18" s="96">
        <f t="shared" si="20"/>
        <v>51357</v>
      </c>
      <c r="BI18" s="68">
        <v>2</v>
      </c>
      <c r="BJ18" s="97">
        <v>7</v>
      </c>
      <c r="BK18" s="97">
        <v>16479</v>
      </c>
      <c r="BL18" s="69" t="s">
        <v>61</v>
      </c>
      <c r="BM18" s="98" t="s">
        <v>61</v>
      </c>
      <c r="BN18" s="98" t="s">
        <v>61</v>
      </c>
      <c r="BO18" s="40" t="s">
        <v>29</v>
      </c>
      <c r="BP18" s="82"/>
      <c r="BR18" s="40" t="s">
        <v>29</v>
      </c>
      <c r="BS18" s="41"/>
      <c r="BT18" s="68">
        <v>1</v>
      </c>
      <c r="BU18" s="97">
        <v>2</v>
      </c>
      <c r="BV18" s="97">
        <v>34878</v>
      </c>
      <c r="BW18" s="69" t="s">
        <v>61</v>
      </c>
      <c r="BX18" s="98" t="s">
        <v>61</v>
      </c>
      <c r="BY18" s="98" t="s">
        <v>61</v>
      </c>
      <c r="BZ18" s="68">
        <f t="shared" si="21"/>
        <v>3</v>
      </c>
      <c r="CA18" s="97">
        <f t="shared" si="21"/>
        <v>14</v>
      </c>
      <c r="CB18" s="97">
        <f t="shared" si="21"/>
        <v>49365</v>
      </c>
      <c r="CC18" s="68">
        <v>1</v>
      </c>
      <c r="CD18" s="97">
        <v>2</v>
      </c>
      <c r="CE18" s="97">
        <v>2995</v>
      </c>
      <c r="CF18" s="68">
        <v>1</v>
      </c>
      <c r="CG18" s="97">
        <v>7</v>
      </c>
      <c r="CH18" s="97">
        <v>38470</v>
      </c>
      <c r="CI18" s="69" t="s">
        <v>61</v>
      </c>
      <c r="CJ18" s="98" t="s">
        <v>61</v>
      </c>
      <c r="CK18" s="98" t="s">
        <v>61</v>
      </c>
      <c r="CL18" s="40" t="s">
        <v>29</v>
      </c>
      <c r="CM18" s="82"/>
      <c r="CO18" s="40" t="s">
        <v>29</v>
      </c>
      <c r="CP18" s="41"/>
      <c r="CQ18" s="68">
        <v>1</v>
      </c>
      <c r="CR18" s="97">
        <v>5</v>
      </c>
      <c r="CS18" s="97">
        <v>7900</v>
      </c>
      <c r="CT18" s="68">
        <f t="shared" si="22"/>
        <v>360</v>
      </c>
      <c r="CU18" s="96">
        <f t="shared" si="22"/>
        <v>1332</v>
      </c>
      <c r="CV18" s="96">
        <f t="shared" si="22"/>
        <v>2105020</v>
      </c>
      <c r="CW18" s="68">
        <f t="shared" si="23"/>
        <v>3</v>
      </c>
      <c r="CX18" s="96">
        <f t="shared" si="23"/>
        <v>78</v>
      </c>
      <c r="CY18" s="96">
        <f t="shared" si="23"/>
        <v>273128</v>
      </c>
      <c r="CZ18" s="68">
        <v>1</v>
      </c>
      <c r="DA18" s="97">
        <v>75</v>
      </c>
      <c r="DB18" s="97">
        <v>266808</v>
      </c>
      <c r="DC18" s="68">
        <v>2</v>
      </c>
      <c r="DD18" s="97">
        <v>3</v>
      </c>
      <c r="DE18" s="97">
        <v>6320</v>
      </c>
      <c r="DF18" s="68">
        <f t="shared" si="24"/>
        <v>32</v>
      </c>
      <c r="DG18" s="96">
        <f t="shared" si="24"/>
        <v>86</v>
      </c>
      <c r="DH18" s="96">
        <f t="shared" si="24"/>
        <v>100058</v>
      </c>
      <c r="DI18" s="40" t="s">
        <v>29</v>
      </c>
      <c r="DJ18" s="82"/>
      <c r="DL18" s="40" t="s">
        <v>29</v>
      </c>
      <c r="DM18" s="41"/>
      <c r="DN18" s="68">
        <v>5</v>
      </c>
      <c r="DO18" s="97">
        <v>12</v>
      </c>
      <c r="DP18" s="97">
        <v>10535</v>
      </c>
      <c r="DQ18" s="68">
        <v>7</v>
      </c>
      <c r="DR18" s="97">
        <v>15</v>
      </c>
      <c r="DS18" s="97">
        <v>7446</v>
      </c>
      <c r="DT18" s="68">
        <v>12</v>
      </c>
      <c r="DU18" s="96">
        <v>38</v>
      </c>
      <c r="DV18" s="96">
        <v>48250</v>
      </c>
      <c r="DW18" s="68">
        <v>3</v>
      </c>
      <c r="DX18" s="96">
        <v>7</v>
      </c>
      <c r="DY18" s="96">
        <v>11401</v>
      </c>
      <c r="DZ18" s="68">
        <v>5</v>
      </c>
      <c r="EA18" s="96">
        <v>14</v>
      </c>
      <c r="EB18" s="96">
        <v>22426</v>
      </c>
      <c r="EC18" s="68">
        <f t="shared" si="25"/>
        <v>152</v>
      </c>
      <c r="ED18" s="96">
        <f t="shared" si="25"/>
        <v>493</v>
      </c>
      <c r="EE18" s="96">
        <f t="shared" si="25"/>
        <v>648789</v>
      </c>
      <c r="EF18" s="40" t="s">
        <v>29</v>
      </c>
      <c r="EG18" s="82"/>
      <c r="EI18" s="40" t="s">
        <v>29</v>
      </c>
      <c r="EJ18" s="41"/>
      <c r="EK18" s="68">
        <v>26</v>
      </c>
      <c r="EL18" s="96">
        <v>108</v>
      </c>
      <c r="EM18" s="96">
        <v>190102</v>
      </c>
      <c r="EN18" s="68">
        <v>38</v>
      </c>
      <c r="EO18" s="96">
        <v>79</v>
      </c>
      <c r="EP18" s="96">
        <v>122222</v>
      </c>
      <c r="EQ18" s="68">
        <v>8</v>
      </c>
      <c r="ER18" s="96">
        <v>18</v>
      </c>
      <c r="ES18" s="96">
        <v>16275</v>
      </c>
      <c r="ET18" s="68">
        <v>3</v>
      </c>
      <c r="EU18" s="96">
        <v>7</v>
      </c>
      <c r="EV18" s="96">
        <v>5119</v>
      </c>
      <c r="EW18" s="69" t="s">
        <v>61</v>
      </c>
      <c r="EX18" s="98" t="s">
        <v>61</v>
      </c>
      <c r="EY18" s="98" t="s">
        <v>61</v>
      </c>
      <c r="EZ18" s="68">
        <v>7</v>
      </c>
      <c r="FA18" s="96">
        <v>18</v>
      </c>
      <c r="FB18" s="96">
        <v>16963</v>
      </c>
      <c r="FC18" s="40" t="s">
        <v>29</v>
      </c>
      <c r="FD18" s="82"/>
      <c r="FF18" s="40" t="s">
        <v>29</v>
      </c>
      <c r="FG18" s="41"/>
      <c r="FH18" s="68">
        <v>17</v>
      </c>
      <c r="FI18" s="96">
        <v>48</v>
      </c>
      <c r="FJ18" s="96">
        <v>19079</v>
      </c>
      <c r="FK18" s="68">
        <v>3</v>
      </c>
      <c r="FL18" s="96">
        <v>7</v>
      </c>
      <c r="FM18" s="96">
        <v>8005</v>
      </c>
      <c r="FN18" s="68">
        <v>50</v>
      </c>
      <c r="FO18" s="96">
        <v>208</v>
      </c>
      <c r="FP18" s="96">
        <v>271024</v>
      </c>
      <c r="FQ18" s="68">
        <f t="shared" si="26"/>
        <v>25</v>
      </c>
      <c r="FR18" s="97">
        <f t="shared" si="26"/>
        <v>64</v>
      </c>
      <c r="FS18" s="97">
        <f t="shared" si="26"/>
        <v>168792</v>
      </c>
      <c r="FT18" s="68">
        <v>23</v>
      </c>
      <c r="FU18" s="96">
        <v>62</v>
      </c>
      <c r="FV18" s="96">
        <v>168460</v>
      </c>
      <c r="FW18" s="68">
        <v>2</v>
      </c>
      <c r="FX18" s="97">
        <v>2</v>
      </c>
      <c r="FY18" s="97">
        <v>332</v>
      </c>
      <c r="FZ18" s="40" t="s">
        <v>29</v>
      </c>
      <c r="GA18" s="82"/>
      <c r="GC18" s="40" t="s">
        <v>29</v>
      </c>
      <c r="GD18" s="41"/>
      <c r="GE18" s="68">
        <f t="shared" si="27"/>
        <v>34</v>
      </c>
      <c r="GF18" s="97">
        <f t="shared" si="27"/>
        <v>133</v>
      </c>
      <c r="GG18" s="97">
        <f t="shared" si="27"/>
        <v>229874</v>
      </c>
      <c r="GH18" s="68">
        <v>17</v>
      </c>
      <c r="GI18" s="96">
        <v>80</v>
      </c>
      <c r="GJ18" s="96">
        <v>127833</v>
      </c>
      <c r="GK18" s="68">
        <v>4</v>
      </c>
      <c r="GL18" s="96">
        <v>11</v>
      </c>
      <c r="GM18" s="96">
        <v>8710</v>
      </c>
      <c r="GN18" s="68">
        <v>1</v>
      </c>
      <c r="GO18" s="97">
        <v>1</v>
      </c>
      <c r="GP18" s="97">
        <v>150</v>
      </c>
      <c r="GQ18" s="68">
        <v>12</v>
      </c>
      <c r="GR18" s="96">
        <v>41</v>
      </c>
      <c r="GS18" s="96">
        <v>93181</v>
      </c>
      <c r="GT18" s="69" t="s">
        <v>61</v>
      </c>
      <c r="GU18" s="98" t="s">
        <v>61</v>
      </c>
      <c r="GV18" s="98" t="s">
        <v>61</v>
      </c>
      <c r="GW18" s="40" t="s">
        <v>29</v>
      </c>
      <c r="GX18" s="82"/>
      <c r="GZ18" s="40" t="s">
        <v>29</v>
      </c>
      <c r="HA18" s="41"/>
      <c r="HB18" s="68">
        <f t="shared" si="28"/>
        <v>114</v>
      </c>
      <c r="HC18" s="96">
        <f t="shared" si="28"/>
        <v>478</v>
      </c>
      <c r="HD18" s="96">
        <f t="shared" si="28"/>
        <v>684379</v>
      </c>
      <c r="HE18" s="68">
        <v>22</v>
      </c>
      <c r="HF18" s="96">
        <v>66</v>
      </c>
      <c r="HG18" s="96">
        <v>117280</v>
      </c>
      <c r="HH18" s="68">
        <v>15</v>
      </c>
      <c r="HI18" s="96">
        <v>62</v>
      </c>
      <c r="HJ18" s="96">
        <v>183365</v>
      </c>
      <c r="HK18" s="68">
        <v>34</v>
      </c>
      <c r="HL18" s="96">
        <v>130</v>
      </c>
      <c r="HM18" s="96">
        <v>266953</v>
      </c>
      <c r="HN18" s="68">
        <v>13</v>
      </c>
      <c r="HO18" s="96">
        <v>145</v>
      </c>
      <c r="HP18" s="96">
        <v>50699</v>
      </c>
      <c r="HQ18" s="68">
        <v>6</v>
      </c>
      <c r="HR18" s="96">
        <v>9</v>
      </c>
      <c r="HS18" s="96">
        <v>13443</v>
      </c>
      <c r="HT18" s="40" t="s">
        <v>29</v>
      </c>
      <c r="HU18" s="82"/>
      <c r="HW18" s="40" t="s">
        <v>29</v>
      </c>
      <c r="HX18" s="41"/>
      <c r="HY18" s="68">
        <v>2</v>
      </c>
      <c r="HZ18" s="97">
        <v>4</v>
      </c>
      <c r="IA18" s="97">
        <v>3050</v>
      </c>
      <c r="IB18" s="68">
        <v>7</v>
      </c>
      <c r="IC18" s="96">
        <v>12</v>
      </c>
      <c r="ID18" s="96">
        <v>8669</v>
      </c>
      <c r="IE18" s="68">
        <v>2</v>
      </c>
      <c r="IF18" s="97">
        <v>4</v>
      </c>
      <c r="IG18" s="97">
        <v>819</v>
      </c>
      <c r="IH18" s="68">
        <v>13</v>
      </c>
      <c r="II18" s="96">
        <v>46</v>
      </c>
      <c r="IJ18" s="99">
        <v>40101</v>
      </c>
      <c r="IK18" s="40" t="s">
        <v>29</v>
      </c>
      <c r="IL18" s="82"/>
    </row>
    <row r="19" spans="1:246" ht="12" customHeight="1">
      <c r="A19" s="39" t="s">
        <v>30</v>
      </c>
      <c r="B19" s="39" t="s">
        <v>31</v>
      </c>
      <c r="C19" s="53">
        <f t="shared" si="15"/>
        <v>242</v>
      </c>
      <c r="D19" s="92">
        <f t="shared" si="15"/>
        <v>1499</v>
      </c>
      <c r="E19" s="92">
        <f t="shared" si="15"/>
        <v>3580122</v>
      </c>
      <c r="F19" s="53">
        <f t="shared" si="16"/>
        <v>29</v>
      </c>
      <c r="G19" s="92">
        <f t="shared" si="16"/>
        <v>293</v>
      </c>
      <c r="H19" s="92">
        <f t="shared" si="16"/>
        <v>1380132</v>
      </c>
      <c r="I19" s="55" t="s">
        <v>61</v>
      </c>
      <c r="J19" s="94" t="s">
        <v>61</v>
      </c>
      <c r="K19" s="94" t="s">
        <v>61</v>
      </c>
      <c r="L19" s="55" t="s">
        <v>61</v>
      </c>
      <c r="M19" s="94" t="s">
        <v>61</v>
      </c>
      <c r="N19" s="94" t="s">
        <v>61</v>
      </c>
      <c r="O19" s="53">
        <f>SUM(R19,Z19)</f>
        <v>1</v>
      </c>
      <c r="P19" s="93">
        <f>SUM(S19,AA19)</f>
        <v>6</v>
      </c>
      <c r="Q19" s="93">
        <f>SUM(T19,AB19)</f>
        <v>6422</v>
      </c>
      <c r="R19" s="55" t="s">
        <v>61</v>
      </c>
      <c r="S19" s="94" t="s">
        <v>61</v>
      </c>
      <c r="T19" s="94" t="s">
        <v>61</v>
      </c>
      <c r="U19" s="39" t="s">
        <v>30</v>
      </c>
      <c r="V19" s="43" t="s">
        <v>31</v>
      </c>
      <c r="X19" s="39" t="s">
        <v>30</v>
      </c>
      <c r="Y19" s="39" t="s">
        <v>31</v>
      </c>
      <c r="Z19" s="53">
        <v>1</v>
      </c>
      <c r="AA19" s="93">
        <v>6</v>
      </c>
      <c r="AB19" s="93">
        <v>6422</v>
      </c>
      <c r="AC19" s="53">
        <f t="shared" si="18"/>
        <v>9</v>
      </c>
      <c r="AD19" s="92">
        <f t="shared" si="18"/>
        <v>106</v>
      </c>
      <c r="AE19" s="92">
        <f t="shared" si="18"/>
        <v>434554</v>
      </c>
      <c r="AF19" s="53">
        <v>1</v>
      </c>
      <c r="AG19" s="93">
        <v>2</v>
      </c>
      <c r="AH19" s="93">
        <v>14177</v>
      </c>
      <c r="AI19" s="53">
        <v>8</v>
      </c>
      <c r="AJ19" s="93">
        <v>104</v>
      </c>
      <c r="AK19" s="93">
        <v>420377</v>
      </c>
      <c r="AL19" s="53">
        <f t="shared" si="19"/>
        <v>9</v>
      </c>
      <c r="AM19" s="92">
        <f t="shared" si="19"/>
        <v>53</v>
      </c>
      <c r="AN19" s="92">
        <f t="shared" si="19"/>
        <v>147855</v>
      </c>
      <c r="AO19" s="53">
        <v>7</v>
      </c>
      <c r="AP19" s="93">
        <v>41</v>
      </c>
      <c r="AQ19" s="93">
        <v>111431</v>
      </c>
      <c r="AR19" s="39" t="s">
        <v>30</v>
      </c>
      <c r="AS19" s="43" t="s">
        <v>31</v>
      </c>
      <c r="AU19" s="39" t="s">
        <v>30</v>
      </c>
      <c r="AV19" s="39" t="s">
        <v>31</v>
      </c>
      <c r="AW19" s="53">
        <v>1</v>
      </c>
      <c r="AX19" s="93">
        <v>9</v>
      </c>
      <c r="AY19" s="93">
        <v>25000</v>
      </c>
      <c r="AZ19" s="53">
        <v>1</v>
      </c>
      <c r="BA19" s="93">
        <v>3</v>
      </c>
      <c r="BB19" s="93">
        <v>11424</v>
      </c>
      <c r="BC19" s="55" t="s">
        <v>61</v>
      </c>
      <c r="BD19" s="94" t="s">
        <v>61</v>
      </c>
      <c r="BE19" s="94" t="s">
        <v>61</v>
      </c>
      <c r="BF19" s="53">
        <f t="shared" si="20"/>
        <v>5</v>
      </c>
      <c r="BG19" s="92">
        <f t="shared" si="20"/>
        <v>100</v>
      </c>
      <c r="BH19" s="92">
        <f t="shared" si="20"/>
        <v>654091</v>
      </c>
      <c r="BI19" s="53">
        <v>1</v>
      </c>
      <c r="BJ19" s="93">
        <v>22</v>
      </c>
      <c r="BK19" s="93">
        <v>15579</v>
      </c>
      <c r="BL19" s="53">
        <v>1</v>
      </c>
      <c r="BM19" s="93">
        <v>2</v>
      </c>
      <c r="BN19" s="93">
        <v>1080</v>
      </c>
      <c r="BO19" s="39" t="s">
        <v>30</v>
      </c>
      <c r="BP19" s="43" t="s">
        <v>31</v>
      </c>
      <c r="BR19" s="39" t="s">
        <v>30</v>
      </c>
      <c r="BS19" s="39" t="s">
        <v>31</v>
      </c>
      <c r="BT19" s="53">
        <v>1</v>
      </c>
      <c r="BU19" s="93">
        <v>61</v>
      </c>
      <c r="BV19" s="93">
        <v>600000</v>
      </c>
      <c r="BW19" s="53">
        <v>2</v>
      </c>
      <c r="BX19" s="93">
        <v>15</v>
      </c>
      <c r="BY19" s="93">
        <v>37432</v>
      </c>
      <c r="BZ19" s="53">
        <f t="shared" si="21"/>
        <v>5</v>
      </c>
      <c r="CA19" s="93">
        <f t="shared" si="21"/>
        <v>28</v>
      </c>
      <c r="CB19" s="93">
        <f t="shared" si="21"/>
        <v>137210</v>
      </c>
      <c r="CC19" s="53">
        <v>1</v>
      </c>
      <c r="CD19" s="93">
        <v>2</v>
      </c>
      <c r="CE19" s="93">
        <v>12000</v>
      </c>
      <c r="CF19" s="53">
        <v>2</v>
      </c>
      <c r="CG19" s="93">
        <v>20</v>
      </c>
      <c r="CH19" s="93">
        <v>119000</v>
      </c>
      <c r="CI19" s="55" t="s">
        <v>61</v>
      </c>
      <c r="CJ19" s="94" t="s">
        <v>61</v>
      </c>
      <c r="CK19" s="94" t="s">
        <v>61</v>
      </c>
      <c r="CL19" s="39" t="s">
        <v>30</v>
      </c>
      <c r="CM19" s="43" t="s">
        <v>31</v>
      </c>
      <c r="CO19" s="39" t="s">
        <v>30</v>
      </c>
      <c r="CP19" s="39" t="s">
        <v>31</v>
      </c>
      <c r="CQ19" s="53">
        <v>2</v>
      </c>
      <c r="CR19" s="93">
        <v>6</v>
      </c>
      <c r="CS19" s="93">
        <v>6210</v>
      </c>
      <c r="CT19" s="53">
        <f t="shared" si="22"/>
        <v>213</v>
      </c>
      <c r="CU19" s="92">
        <f t="shared" si="22"/>
        <v>1206</v>
      </c>
      <c r="CV19" s="92">
        <f t="shared" si="22"/>
        <v>2199990</v>
      </c>
      <c r="CW19" s="53">
        <f t="shared" si="23"/>
        <v>1</v>
      </c>
      <c r="CX19" s="93">
        <f t="shared" si="23"/>
        <v>6</v>
      </c>
      <c r="CY19" s="93">
        <f t="shared" si="23"/>
        <v>3000</v>
      </c>
      <c r="CZ19" s="55" t="s">
        <v>61</v>
      </c>
      <c r="DA19" s="94" t="s">
        <v>61</v>
      </c>
      <c r="DB19" s="94" t="s">
        <v>61</v>
      </c>
      <c r="DC19" s="53">
        <v>1</v>
      </c>
      <c r="DD19" s="93">
        <v>6</v>
      </c>
      <c r="DE19" s="93">
        <v>3000</v>
      </c>
      <c r="DF19" s="53">
        <f t="shared" si="24"/>
        <v>19</v>
      </c>
      <c r="DG19" s="92">
        <f t="shared" si="24"/>
        <v>62</v>
      </c>
      <c r="DH19" s="92">
        <f t="shared" si="24"/>
        <v>85840</v>
      </c>
      <c r="DI19" s="39" t="s">
        <v>30</v>
      </c>
      <c r="DJ19" s="43" t="s">
        <v>31</v>
      </c>
      <c r="DL19" s="39" t="s">
        <v>30</v>
      </c>
      <c r="DM19" s="39" t="s">
        <v>31</v>
      </c>
      <c r="DN19" s="53">
        <v>4</v>
      </c>
      <c r="DO19" s="92">
        <v>8</v>
      </c>
      <c r="DP19" s="92">
        <v>9057</v>
      </c>
      <c r="DQ19" s="53">
        <v>2</v>
      </c>
      <c r="DR19" s="93">
        <v>4</v>
      </c>
      <c r="DS19" s="93">
        <v>11700</v>
      </c>
      <c r="DT19" s="53">
        <v>4</v>
      </c>
      <c r="DU19" s="92">
        <v>6</v>
      </c>
      <c r="DV19" s="92">
        <v>6570</v>
      </c>
      <c r="DW19" s="53">
        <v>6</v>
      </c>
      <c r="DX19" s="93">
        <v>22</v>
      </c>
      <c r="DY19" s="93">
        <v>32592</v>
      </c>
      <c r="DZ19" s="53">
        <v>3</v>
      </c>
      <c r="EA19" s="92">
        <v>22</v>
      </c>
      <c r="EB19" s="92">
        <v>25921</v>
      </c>
      <c r="EC19" s="53">
        <f t="shared" si="25"/>
        <v>104</v>
      </c>
      <c r="ED19" s="92">
        <f t="shared" si="25"/>
        <v>647</v>
      </c>
      <c r="EE19" s="92">
        <f t="shared" si="25"/>
        <v>1093136</v>
      </c>
      <c r="EF19" s="39" t="s">
        <v>30</v>
      </c>
      <c r="EG19" s="43" t="s">
        <v>31</v>
      </c>
      <c r="EI19" s="39" t="s">
        <v>30</v>
      </c>
      <c r="EJ19" s="39" t="s">
        <v>31</v>
      </c>
      <c r="EK19" s="53">
        <v>19</v>
      </c>
      <c r="EL19" s="92">
        <v>211</v>
      </c>
      <c r="EM19" s="92">
        <v>709663</v>
      </c>
      <c r="EN19" s="53">
        <v>10</v>
      </c>
      <c r="EO19" s="92">
        <v>43</v>
      </c>
      <c r="EP19" s="92">
        <v>57822</v>
      </c>
      <c r="EQ19" s="53">
        <v>3</v>
      </c>
      <c r="ER19" s="93">
        <v>12</v>
      </c>
      <c r="ES19" s="93">
        <v>27125</v>
      </c>
      <c r="ET19" s="53">
        <v>5</v>
      </c>
      <c r="EU19" s="92">
        <v>16</v>
      </c>
      <c r="EV19" s="92">
        <v>15331</v>
      </c>
      <c r="EW19" s="55" t="s">
        <v>61</v>
      </c>
      <c r="EX19" s="94" t="s">
        <v>61</v>
      </c>
      <c r="EY19" s="94" t="s">
        <v>61</v>
      </c>
      <c r="EZ19" s="53">
        <v>5</v>
      </c>
      <c r="FA19" s="93">
        <v>11</v>
      </c>
      <c r="FB19" s="93">
        <v>9370</v>
      </c>
      <c r="FC19" s="39" t="s">
        <v>30</v>
      </c>
      <c r="FD19" s="43" t="s">
        <v>31</v>
      </c>
      <c r="FF19" s="39" t="s">
        <v>30</v>
      </c>
      <c r="FG19" s="39" t="s">
        <v>31</v>
      </c>
      <c r="FH19" s="53">
        <v>21</v>
      </c>
      <c r="FI19" s="92">
        <v>64</v>
      </c>
      <c r="FJ19" s="92">
        <v>30433</v>
      </c>
      <c r="FK19" s="53">
        <v>2</v>
      </c>
      <c r="FL19" s="93">
        <v>5</v>
      </c>
      <c r="FM19" s="93">
        <v>11580</v>
      </c>
      <c r="FN19" s="53">
        <v>39</v>
      </c>
      <c r="FO19" s="92">
        <v>285</v>
      </c>
      <c r="FP19" s="92">
        <v>231812</v>
      </c>
      <c r="FQ19" s="53">
        <f t="shared" si="26"/>
        <v>13</v>
      </c>
      <c r="FR19" s="93">
        <f t="shared" si="26"/>
        <v>41</v>
      </c>
      <c r="FS19" s="93">
        <f t="shared" si="26"/>
        <v>98933</v>
      </c>
      <c r="FT19" s="53">
        <v>11</v>
      </c>
      <c r="FU19" s="93">
        <v>36</v>
      </c>
      <c r="FV19" s="93">
        <v>95071</v>
      </c>
      <c r="FW19" s="53">
        <v>2</v>
      </c>
      <c r="FX19" s="93">
        <v>5</v>
      </c>
      <c r="FY19" s="93">
        <v>3862</v>
      </c>
      <c r="FZ19" s="39" t="s">
        <v>30</v>
      </c>
      <c r="GA19" s="43" t="s">
        <v>31</v>
      </c>
      <c r="GC19" s="39" t="s">
        <v>30</v>
      </c>
      <c r="GD19" s="39" t="s">
        <v>31</v>
      </c>
      <c r="GE19" s="53">
        <f t="shared" si="27"/>
        <v>15</v>
      </c>
      <c r="GF19" s="92">
        <f t="shared" si="27"/>
        <v>65</v>
      </c>
      <c r="GG19" s="92">
        <f t="shared" si="27"/>
        <v>115988</v>
      </c>
      <c r="GH19" s="53">
        <v>2</v>
      </c>
      <c r="GI19" s="93">
        <v>5</v>
      </c>
      <c r="GJ19" s="93">
        <v>5051</v>
      </c>
      <c r="GK19" s="53">
        <v>4</v>
      </c>
      <c r="GL19" s="93">
        <v>9</v>
      </c>
      <c r="GM19" s="93">
        <v>7041</v>
      </c>
      <c r="GN19" s="53">
        <v>2</v>
      </c>
      <c r="GO19" s="93">
        <v>4</v>
      </c>
      <c r="GP19" s="93">
        <v>1340</v>
      </c>
      <c r="GQ19" s="53">
        <v>6</v>
      </c>
      <c r="GR19" s="92">
        <v>45</v>
      </c>
      <c r="GS19" s="92">
        <v>102356</v>
      </c>
      <c r="GT19" s="53">
        <v>1</v>
      </c>
      <c r="GU19" s="93">
        <v>2</v>
      </c>
      <c r="GV19" s="93">
        <v>200</v>
      </c>
      <c r="GW19" s="39" t="s">
        <v>30</v>
      </c>
      <c r="GX19" s="43" t="s">
        <v>31</v>
      </c>
      <c r="GZ19" s="39" t="s">
        <v>30</v>
      </c>
      <c r="HA19" s="39" t="s">
        <v>31</v>
      </c>
      <c r="HB19" s="53">
        <f t="shared" si="28"/>
        <v>61</v>
      </c>
      <c r="HC19" s="92">
        <f t="shared" si="28"/>
        <v>385</v>
      </c>
      <c r="HD19" s="92">
        <f t="shared" si="28"/>
        <v>803093</v>
      </c>
      <c r="HE19" s="53">
        <v>13</v>
      </c>
      <c r="HF19" s="92">
        <v>50</v>
      </c>
      <c r="HG19" s="92">
        <v>228801</v>
      </c>
      <c r="HH19" s="53">
        <v>1</v>
      </c>
      <c r="HI19" s="93">
        <v>58</v>
      </c>
      <c r="HJ19" s="93">
        <v>183299</v>
      </c>
      <c r="HK19" s="53">
        <v>13</v>
      </c>
      <c r="HL19" s="92">
        <v>68</v>
      </c>
      <c r="HM19" s="92">
        <v>197224</v>
      </c>
      <c r="HN19" s="53">
        <v>10</v>
      </c>
      <c r="HO19" s="92">
        <v>90</v>
      </c>
      <c r="HP19" s="92">
        <v>84217</v>
      </c>
      <c r="HQ19" s="53">
        <v>6</v>
      </c>
      <c r="HR19" s="92">
        <v>70</v>
      </c>
      <c r="HS19" s="92">
        <v>66150</v>
      </c>
      <c r="HT19" s="39" t="s">
        <v>30</v>
      </c>
      <c r="HU19" s="43" t="s">
        <v>31</v>
      </c>
      <c r="HW19" s="39" t="s">
        <v>30</v>
      </c>
      <c r="HX19" s="39" t="s">
        <v>31</v>
      </c>
      <c r="HY19" s="55" t="s">
        <v>61</v>
      </c>
      <c r="HZ19" s="94" t="s">
        <v>61</v>
      </c>
      <c r="IA19" s="94" t="s">
        <v>61</v>
      </c>
      <c r="IB19" s="53">
        <v>3</v>
      </c>
      <c r="IC19" s="92">
        <v>9</v>
      </c>
      <c r="ID19" s="92">
        <v>13423</v>
      </c>
      <c r="IE19" s="53">
        <v>2</v>
      </c>
      <c r="IF19" s="93">
        <v>3</v>
      </c>
      <c r="IG19" s="93">
        <v>1473</v>
      </c>
      <c r="IH19" s="53">
        <v>13</v>
      </c>
      <c r="II19" s="92">
        <v>37</v>
      </c>
      <c r="IJ19" s="95">
        <v>28506</v>
      </c>
      <c r="IK19" s="39" t="s">
        <v>30</v>
      </c>
      <c r="IL19" s="43" t="s">
        <v>31</v>
      </c>
    </row>
    <row r="20" spans="1:246" ht="12" customHeight="1">
      <c r="A20" s="39" t="s">
        <v>32</v>
      </c>
      <c r="B20" s="39" t="s">
        <v>33</v>
      </c>
      <c r="C20" s="53">
        <f t="shared" si="15"/>
        <v>114</v>
      </c>
      <c r="D20" s="92">
        <f t="shared" si="15"/>
        <v>603</v>
      </c>
      <c r="E20" s="92">
        <f t="shared" si="15"/>
        <v>1140980</v>
      </c>
      <c r="F20" s="53">
        <f t="shared" si="16"/>
        <v>6</v>
      </c>
      <c r="G20" s="92">
        <f t="shared" si="16"/>
        <v>158</v>
      </c>
      <c r="H20" s="92">
        <f t="shared" si="16"/>
        <v>431428</v>
      </c>
      <c r="I20" s="55" t="s">
        <v>61</v>
      </c>
      <c r="J20" s="94" t="s">
        <v>61</v>
      </c>
      <c r="K20" s="94" t="s">
        <v>61</v>
      </c>
      <c r="L20" s="55" t="s">
        <v>61</v>
      </c>
      <c r="M20" s="94" t="s">
        <v>61</v>
      </c>
      <c r="N20" s="94" t="s">
        <v>61</v>
      </c>
      <c r="O20" s="55" t="s">
        <v>61</v>
      </c>
      <c r="P20" s="94" t="s">
        <v>61</v>
      </c>
      <c r="Q20" s="94" t="s">
        <v>61</v>
      </c>
      <c r="R20" s="55" t="s">
        <v>61</v>
      </c>
      <c r="S20" s="94" t="s">
        <v>61</v>
      </c>
      <c r="T20" s="94" t="s">
        <v>61</v>
      </c>
      <c r="U20" s="39" t="s">
        <v>32</v>
      </c>
      <c r="V20" s="43" t="s">
        <v>33</v>
      </c>
      <c r="X20" s="39" t="s">
        <v>32</v>
      </c>
      <c r="Y20" s="39" t="s">
        <v>33</v>
      </c>
      <c r="Z20" s="55" t="s">
        <v>61</v>
      </c>
      <c r="AA20" s="94" t="s">
        <v>61</v>
      </c>
      <c r="AB20" s="94" t="s">
        <v>61</v>
      </c>
      <c r="AC20" s="53">
        <f t="shared" si="18"/>
        <v>4</v>
      </c>
      <c r="AD20" s="93">
        <f t="shared" si="18"/>
        <v>122</v>
      </c>
      <c r="AE20" s="93">
        <f t="shared" si="18"/>
        <v>258606</v>
      </c>
      <c r="AF20" s="53">
        <v>1</v>
      </c>
      <c r="AG20" s="93">
        <v>4</v>
      </c>
      <c r="AH20" s="93">
        <v>5362</v>
      </c>
      <c r="AI20" s="53">
        <v>3</v>
      </c>
      <c r="AJ20" s="93">
        <v>118</v>
      </c>
      <c r="AK20" s="93">
        <v>253244</v>
      </c>
      <c r="AL20" s="53">
        <f t="shared" si="19"/>
        <v>1</v>
      </c>
      <c r="AM20" s="93">
        <f t="shared" si="19"/>
        <v>30</v>
      </c>
      <c r="AN20" s="93">
        <f t="shared" si="19"/>
        <v>168822</v>
      </c>
      <c r="AO20" s="53">
        <v>1</v>
      </c>
      <c r="AP20" s="93">
        <v>30</v>
      </c>
      <c r="AQ20" s="93">
        <v>168822</v>
      </c>
      <c r="AR20" s="39" t="s">
        <v>32</v>
      </c>
      <c r="AS20" s="43" t="s">
        <v>33</v>
      </c>
      <c r="AU20" s="39" t="s">
        <v>32</v>
      </c>
      <c r="AV20" s="39" t="s">
        <v>33</v>
      </c>
      <c r="AW20" s="55" t="s">
        <v>61</v>
      </c>
      <c r="AX20" s="94" t="s">
        <v>61</v>
      </c>
      <c r="AY20" s="94" t="s">
        <v>61</v>
      </c>
      <c r="AZ20" s="55" t="s">
        <v>61</v>
      </c>
      <c r="BA20" s="94" t="s">
        <v>61</v>
      </c>
      <c r="BB20" s="94" t="s">
        <v>61</v>
      </c>
      <c r="BC20" s="55" t="s">
        <v>61</v>
      </c>
      <c r="BD20" s="94" t="s">
        <v>61</v>
      </c>
      <c r="BE20" s="94" t="s">
        <v>61</v>
      </c>
      <c r="BF20" s="55" t="s">
        <v>61</v>
      </c>
      <c r="BG20" s="94" t="s">
        <v>61</v>
      </c>
      <c r="BH20" s="94" t="s">
        <v>61</v>
      </c>
      <c r="BI20" s="55" t="s">
        <v>61</v>
      </c>
      <c r="BJ20" s="94" t="s">
        <v>61</v>
      </c>
      <c r="BK20" s="94" t="s">
        <v>61</v>
      </c>
      <c r="BL20" s="55" t="s">
        <v>61</v>
      </c>
      <c r="BM20" s="94" t="s">
        <v>61</v>
      </c>
      <c r="BN20" s="94" t="s">
        <v>61</v>
      </c>
      <c r="BO20" s="39" t="s">
        <v>32</v>
      </c>
      <c r="BP20" s="43" t="s">
        <v>33</v>
      </c>
      <c r="BR20" s="39" t="s">
        <v>32</v>
      </c>
      <c r="BS20" s="39" t="s">
        <v>33</v>
      </c>
      <c r="BT20" s="55" t="s">
        <v>61</v>
      </c>
      <c r="BU20" s="94" t="s">
        <v>61</v>
      </c>
      <c r="BV20" s="94" t="s">
        <v>61</v>
      </c>
      <c r="BW20" s="55" t="s">
        <v>61</v>
      </c>
      <c r="BX20" s="94" t="s">
        <v>61</v>
      </c>
      <c r="BY20" s="94" t="s">
        <v>61</v>
      </c>
      <c r="BZ20" s="53">
        <f t="shared" si="21"/>
        <v>1</v>
      </c>
      <c r="CA20" s="93">
        <f t="shared" si="21"/>
        <v>6</v>
      </c>
      <c r="CB20" s="93">
        <f t="shared" si="21"/>
        <v>4000</v>
      </c>
      <c r="CC20" s="55" t="s">
        <v>61</v>
      </c>
      <c r="CD20" s="94" t="s">
        <v>61</v>
      </c>
      <c r="CE20" s="94" t="s">
        <v>61</v>
      </c>
      <c r="CF20" s="55" t="s">
        <v>61</v>
      </c>
      <c r="CG20" s="94" t="s">
        <v>61</v>
      </c>
      <c r="CH20" s="94" t="s">
        <v>61</v>
      </c>
      <c r="CI20" s="55" t="s">
        <v>61</v>
      </c>
      <c r="CJ20" s="94" t="s">
        <v>61</v>
      </c>
      <c r="CK20" s="94" t="s">
        <v>61</v>
      </c>
      <c r="CL20" s="39" t="s">
        <v>32</v>
      </c>
      <c r="CM20" s="43" t="s">
        <v>33</v>
      </c>
      <c r="CO20" s="39" t="s">
        <v>32</v>
      </c>
      <c r="CP20" s="39" t="s">
        <v>33</v>
      </c>
      <c r="CQ20" s="53">
        <v>1</v>
      </c>
      <c r="CR20" s="93">
        <v>6</v>
      </c>
      <c r="CS20" s="93">
        <v>4000</v>
      </c>
      <c r="CT20" s="53">
        <f t="shared" si="22"/>
        <v>108</v>
      </c>
      <c r="CU20" s="92">
        <f t="shared" si="22"/>
        <v>445</v>
      </c>
      <c r="CV20" s="92">
        <f t="shared" si="22"/>
        <v>709552</v>
      </c>
      <c r="CW20" s="55" t="s">
        <v>61</v>
      </c>
      <c r="CX20" s="94" t="s">
        <v>61</v>
      </c>
      <c r="CY20" s="94" t="s">
        <v>61</v>
      </c>
      <c r="CZ20" s="55" t="s">
        <v>61</v>
      </c>
      <c r="DA20" s="94" t="s">
        <v>61</v>
      </c>
      <c r="DB20" s="94" t="s">
        <v>61</v>
      </c>
      <c r="DC20" s="55" t="s">
        <v>61</v>
      </c>
      <c r="DD20" s="94" t="s">
        <v>61</v>
      </c>
      <c r="DE20" s="94" t="s">
        <v>61</v>
      </c>
      <c r="DF20" s="53">
        <f t="shared" si="24"/>
        <v>9</v>
      </c>
      <c r="DG20" s="92">
        <f t="shared" si="24"/>
        <v>22</v>
      </c>
      <c r="DH20" s="92">
        <f t="shared" si="24"/>
        <v>32116</v>
      </c>
      <c r="DI20" s="39" t="s">
        <v>32</v>
      </c>
      <c r="DJ20" s="43" t="s">
        <v>33</v>
      </c>
      <c r="DL20" s="39" t="s">
        <v>32</v>
      </c>
      <c r="DM20" s="39" t="s">
        <v>33</v>
      </c>
      <c r="DN20" s="53">
        <v>3</v>
      </c>
      <c r="DO20" s="92">
        <v>3</v>
      </c>
      <c r="DP20" s="92">
        <v>1266</v>
      </c>
      <c r="DQ20" s="53">
        <v>1</v>
      </c>
      <c r="DR20" s="93">
        <v>1</v>
      </c>
      <c r="DS20" s="93">
        <v>800</v>
      </c>
      <c r="DT20" s="53">
        <v>3</v>
      </c>
      <c r="DU20" s="92">
        <v>14</v>
      </c>
      <c r="DV20" s="92">
        <v>28800</v>
      </c>
      <c r="DW20" s="53">
        <v>2</v>
      </c>
      <c r="DX20" s="93">
        <v>4</v>
      </c>
      <c r="DY20" s="93">
        <v>1250</v>
      </c>
      <c r="DZ20" s="55" t="s">
        <v>61</v>
      </c>
      <c r="EA20" s="94" t="s">
        <v>61</v>
      </c>
      <c r="EB20" s="94" t="s">
        <v>61</v>
      </c>
      <c r="EC20" s="53">
        <f t="shared" si="25"/>
        <v>48</v>
      </c>
      <c r="ED20" s="92">
        <f t="shared" si="25"/>
        <v>228</v>
      </c>
      <c r="EE20" s="92">
        <f t="shared" si="25"/>
        <v>293451</v>
      </c>
      <c r="EF20" s="39" t="s">
        <v>32</v>
      </c>
      <c r="EG20" s="43" t="s">
        <v>33</v>
      </c>
      <c r="EI20" s="39" t="s">
        <v>32</v>
      </c>
      <c r="EJ20" s="39" t="s">
        <v>33</v>
      </c>
      <c r="EK20" s="53">
        <v>6</v>
      </c>
      <c r="EL20" s="92">
        <v>95</v>
      </c>
      <c r="EM20" s="92">
        <v>205087</v>
      </c>
      <c r="EN20" s="53">
        <v>8</v>
      </c>
      <c r="EO20" s="92">
        <v>15</v>
      </c>
      <c r="EP20" s="92">
        <v>22658</v>
      </c>
      <c r="EQ20" s="53">
        <v>2</v>
      </c>
      <c r="ER20" s="93">
        <v>6</v>
      </c>
      <c r="ES20" s="93">
        <v>3700</v>
      </c>
      <c r="ET20" s="53">
        <v>5</v>
      </c>
      <c r="EU20" s="92">
        <v>14</v>
      </c>
      <c r="EV20" s="92">
        <v>7275</v>
      </c>
      <c r="EW20" s="55" t="s">
        <v>61</v>
      </c>
      <c r="EX20" s="94" t="s">
        <v>61</v>
      </c>
      <c r="EY20" s="94" t="s">
        <v>61</v>
      </c>
      <c r="EZ20" s="53">
        <v>1</v>
      </c>
      <c r="FA20" s="93">
        <v>3</v>
      </c>
      <c r="FB20" s="93">
        <v>1440</v>
      </c>
      <c r="FC20" s="39" t="s">
        <v>32</v>
      </c>
      <c r="FD20" s="43" t="s">
        <v>33</v>
      </c>
      <c r="FF20" s="39" t="s">
        <v>32</v>
      </c>
      <c r="FG20" s="39" t="s">
        <v>33</v>
      </c>
      <c r="FH20" s="53">
        <v>10</v>
      </c>
      <c r="FI20" s="92">
        <v>19</v>
      </c>
      <c r="FJ20" s="92">
        <v>4444</v>
      </c>
      <c r="FK20" s="53">
        <v>2</v>
      </c>
      <c r="FL20" s="93">
        <v>3</v>
      </c>
      <c r="FM20" s="93">
        <v>2300</v>
      </c>
      <c r="FN20" s="53">
        <v>14</v>
      </c>
      <c r="FO20" s="92">
        <v>73</v>
      </c>
      <c r="FP20" s="92">
        <v>46547</v>
      </c>
      <c r="FQ20" s="53">
        <f t="shared" si="26"/>
        <v>4</v>
      </c>
      <c r="FR20" s="92">
        <f t="shared" si="26"/>
        <v>9</v>
      </c>
      <c r="FS20" s="92">
        <f t="shared" si="26"/>
        <v>31305</v>
      </c>
      <c r="FT20" s="53">
        <v>2</v>
      </c>
      <c r="FU20" s="93">
        <v>5</v>
      </c>
      <c r="FV20" s="93">
        <v>30575</v>
      </c>
      <c r="FW20" s="53">
        <v>2</v>
      </c>
      <c r="FX20" s="93">
        <v>4</v>
      </c>
      <c r="FY20" s="93">
        <v>730</v>
      </c>
      <c r="FZ20" s="39" t="s">
        <v>32</v>
      </c>
      <c r="GA20" s="43" t="s">
        <v>33</v>
      </c>
      <c r="GC20" s="39" t="s">
        <v>32</v>
      </c>
      <c r="GD20" s="39" t="s">
        <v>33</v>
      </c>
      <c r="GE20" s="53">
        <f t="shared" si="27"/>
        <v>10</v>
      </c>
      <c r="GF20" s="92">
        <f t="shared" si="27"/>
        <v>18</v>
      </c>
      <c r="GG20" s="92">
        <f t="shared" si="27"/>
        <v>13195</v>
      </c>
      <c r="GH20" s="53">
        <v>5</v>
      </c>
      <c r="GI20" s="93">
        <v>7</v>
      </c>
      <c r="GJ20" s="93">
        <v>4560</v>
      </c>
      <c r="GK20" s="53">
        <v>2</v>
      </c>
      <c r="GL20" s="93">
        <v>6</v>
      </c>
      <c r="GM20" s="93">
        <v>5550</v>
      </c>
      <c r="GN20" s="55" t="s">
        <v>61</v>
      </c>
      <c r="GO20" s="94" t="s">
        <v>61</v>
      </c>
      <c r="GP20" s="94" t="s">
        <v>61</v>
      </c>
      <c r="GQ20" s="53">
        <v>3</v>
      </c>
      <c r="GR20" s="92">
        <v>5</v>
      </c>
      <c r="GS20" s="92">
        <v>3085</v>
      </c>
      <c r="GT20" s="55" t="s">
        <v>61</v>
      </c>
      <c r="GU20" s="94" t="s">
        <v>61</v>
      </c>
      <c r="GV20" s="94" t="s">
        <v>61</v>
      </c>
      <c r="GW20" s="39" t="s">
        <v>32</v>
      </c>
      <c r="GX20" s="43" t="s">
        <v>33</v>
      </c>
      <c r="GZ20" s="39" t="s">
        <v>32</v>
      </c>
      <c r="HA20" s="39" t="s">
        <v>33</v>
      </c>
      <c r="HB20" s="53">
        <f t="shared" si="28"/>
        <v>37</v>
      </c>
      <c r="HC20" s="92">
        <f t="shared" si="28"/>
        <v>168</v>
      </c>
      <c r="HD20" s="92">
        <f t="shared" si="28"/>
        <v>339485</v>
      </c>
      <c r="HE20" s="53">
        <v>6</v>
      </c>
      <c r="HF20" s="92">
        <v>13</v>
      </c>
      <c r="HG20" s="92">
        <v>20811</v>
      </c>
      <c r="HH20" s="53">
        <v>7</v>
      </c>
      <c r="HI20" s="93">
        <v>47</v>
      </c>
      <c r="HJ20" s="93">
        <v>176321</v>
      </c>
      <c r="HK20" s="53">
        <v>10</v>
      </c>
      <c r="HL20" s="92">
        <v>44</v>
      </c>
      <c r="HM20" s="92">
        <v>113031</v>
      </c>
      <c r="HN20" s="53">
        <v>4</v>
      </c>
      <c r="HO20" s="92">
        <v>49</v>
      </c>
      <c r="HP20" s="92">
        <v>22275</v>
      </c>
      <c r="HQ20" s="55" t="s">
        <v>61</v>
      </c>
      <c r="HR20" s="94" t="s">
        <v>61</v>
      </c>
      <c r="HS20" s="94" t="s">
        <v>61</v>
      </c>
      <c r="HT20" s="39" t="s">
        <v>32</v>
      </c>
      <c r="HU20" s="43" t="s">
        <v>33</v>
      </c>
      <c r="HW20" s="39" t="s">
        <v>32</v>
      </c>
      <c r="HX20" s="39" t="s">
        <v>33</v>
      </c>
      <c r="HY20" s="55" t="s">
        <v>61</v>
      </c>
      <c r="HZ20" s="94" t="s">
        <v>61</v>
      </c>
      <c r="IA20" s="94" t="s">
        <v>61</v>
      </c>
      <c r="IB20" s="53">
        <v>1</v>
      </c>
      <c r="IC20" s="93">
        <v>2</v>
      </c>
      <c r="ID20" s="93">
        <v>800</v>
      </c>
      <c r="IE20" s="55" t="s">
        <v>61</v>
      </c>
      <c r="IF20" s="94" t="s">
        <v>61</v>
      </c>
      <c r="IG20" s="94" t="s">
        <v>61</v>
      </c>
      <c r="IH20" s="53">
        <v>9</v>
      </c>
      <c r="II20" s="92">
        <v>13</v>
      </c>
      <c r="IJ20" s="95">
        <v>6247</v>
      </c>
      <c r="IK20" s="39" t="s">
        <v>32</v>
      </c>
      <c r="IL20" s="43" t="s">
        <v>33</v>
      </c>
    </row>
    <row r="21" spans="1:246" ht="12" customHeight="1">
      <c r="A21" s="39" t="s">
        <v>34</v>
      </c>
      <c r="B21" s="39" t="s">
        <v>35</v>
      </c>
      <c r="C21" s="53">
        <f t="shared" si="15"/>
        <v>340</v>
      </c>
      <c r="D21" s="92">
        <f t="shared" si="15"/>
        <v>1689</v>
      </c>
      <c r="E21" s="92">
        <f t="shared" si="15"/>
        <v>3568283</v>
      </c>
      <c r="F21" s="53">
        <f t="shared" si="16"/>
        <v>38</v>
      </c>
      <c r="G21" s="92">
        <f t="shared" si="16"/>
        <v>223</v>
      </c>
      <c r="H21" s="92">
        <f t="shared" si="16"/>
        <v>1274334</v>
      </c>
      <c r="I21" s="55" t="s">
        <v>61</v>
      </c>
      <c r="J21" s="94" t="s">
        <v>61</v>
      </c>
      <c r="K21" s="94" t="s">
        <v>61</v>
      </c>
      <c r="L21" s="55" t="s">
        <v>61</v>
      </c>
      <c r="M21" s="94" t="s">
        <v>61</v>
      </c>
      <c r="N21" s="94" t="s">
        <v>61</v>
      </c>
      <c r="O21" s="55" t="s">
        <v>61</v>
      </c>
      <c r="P21" s="94" t="s">
        <v>61</v>
      </c>
      <c r="Q21" s="94" t="s">
        <v>61</v>
      </c>
      <c r="R21" s="55" t="s">
        <v>61</v>
      </c>
      <c r="S21" s="94" t="s">
        <v>61</v>
      </c>
      <c r="T21" s="94" t="s">
        <v>61</v>
      </c>
      <c r="U21" s="39" t="s">
        <v>34</v>
      </c>
      <c r="V21" s="43" t="s">
        <v>35</v>
      </c>
      <c r="X21" s="39" t="s">
        <v>34</v>
      </c>
      <c r="Y21" s="39" t="s">
        <v>35</v>
      </c>
      <c r="Z21" s="55" t="s">
        <v>61</v>
      </c>
      <c r="AA21" s="94" t="s">
        <v>61</v>
      </c>
      <c r="AB21" s="94" t="s">
        <v>61</v>
      </c>
      <c r="AC21" s="53">
        <f t="shared" si="18"/>
        <v>7</v>
      </c>
      <c r="AD21" s="92">
        <f t="shared" si="18"/>
        <v>28</v>
      </c>
      <c r="AE21" s="92">
        <f t="shared" si="18"/>
        <v>195319</v>
      </c>
      <c r="AF21" s="53">
        <v>4</v>
      </c>
      <c r="AG21" s="92">
        <v>15</v>
      </c>
      <c r="AH21" s="92">
        <v>162002</v>
      </c>
      <c r="AI21" s="53">
        <v>3</v>
      </c>
      <c r="AJ21" s="92">
        <v>13</v>
      </c>
      <c r="AK21" s="92">
        <v>33317</v>
      </c>
      <c r="AL21" s="53">
        <f t="shared" si="19"/>
        <v>14</v>
      </c>
      <c r="AM21" s="92">
        <f t="shared" si="19"/>
        <v>52</v>
      </c>
      <c r="AN21" s="92">
        <f t="shared" si="19"/>
        <v>135491</v>
      </c>
      <c r="AO21" s="53">
        <v>6</v>
      </c>
      <c r="AP21" s="92">
        <v>24</v>
      </c>
      <c r="AQ21" s="92">
        <v>68407</v>
      </c>
      <c r="AR21" s="39" t="s">
        <v>34</v>
      </c>
      <c r="AS21" s="43" t="s">
        <v>35</v>
      </c>
      <c r="AU21" s="39" t="s">
        <v>34</v>
      </c>
      <c r="AV21" s="39" t="s">
        <v>35</v>
      </c>
      <c r="AW21" s="53">
        <v>2</v>
      </c>
      <c r="AX21" s="93">
        <v>9</v>
      </c>
      <c r="AY21" s="93">
        <v>16197</v>
      </c>
      <c r="AZ21" s="53">
        <v>3</v>
      </c>
      <c r="BA21" s="92">
        <v>13</v>
      </c>
      <c r="BB21" s="92">
        <v>46144</v>
      </c>
      <c r="BC21" s="53">
        <v>3</v>
      </c>
      <c r="BD21" s="93">
        <v>6</v>
      </c>
      <c r="BE21" s="93">
        <v>4743</v>
      </c>
      <c r="BF21" s="53">
        <f t="shared" si="20"/>
        <v>8</v>
      </c>
      <c r="BG21" s="92">
        <f t="shared" si="20"/>
        <v>84</v>
      </c>
      <c r="BH21" s="92">
        <f t="shared" si="20"/>
        <v>921817</v>
      </c>
      <c r="BI21" s="53">
        <v>4</v>
      </c>
      <c r="BJ21" s="92">
        <v>57</v>
      </c>
      <c r="BK21" s="92">
        <v>820434</v>
      </c>
      <c r="BL21" s="53">
        <v>2</v>
      </c>
      <c r="BM21" s="93">
        <v>10</v>
      </c>
      <c r="BN21" s="93">
        <v>69340</v>
      </c>
      <c r="BO21" s="39" t="s">
        <v>34</v>
      </c>
      <c r="BP21" s="43" t="s">
        <v>35</v>
      </c>
      <c r="BR21" s="39" t="s">
        <v>34</v>
      </c>
      <c r="BS21" s="39" t="s">
        <v>35</v>
      </c>
      <c r="BT21" s="55" t="s">
        <v>61</v>
      </c>
      <c r="BU21" s="94" t="s">
        <v>61</v>
      </c>
      <c r="BV21" s="94" t="s">
        <v>61</v>
      </c>
      <c r="BW21" s="53">
        <v>2</v>
      </c>
      <c r="BX21" s="93">
        <v>17</v>
      </c>
      <c r="BY21" s="93">
        <v>32043</v>
      </c>
      <c r="BZ21" s="53">
        <f t="shared" si="21"/>
        <v>9</v>
      </c>
      <c r="CA21" s="92">
        <f t="shared" si="21"/>
        <v>59</v>
      </c>
      <c r="CB21" s="92">
        <f t="shared" si="21"/>
        <v>21707</v>
      </c>
      <c r="CC21" s="53">
        <v>1</v>
      </c>
      <c r="CD21" s="93">
        <v>3</v>
      </c>
      <c r="CE21" s="93">
        <v>5600</v>
      </c>
      <c r="CF21" s="53">
        <v>3</v>
      </c>
      <c r="CG21" s="93">
        <v>5</v>
      </c>
      <c r="CH21" s="93">
        <v>5741</v>
      </c>
      <c r="CI21" s="53">
        <v>1</v>
      </c>
      <c r="CJ21" s="93">
        <v>37</v>
      </c>
      <c r="CK21" s="94" t="s">
        <v>61</v>
      </c>
      <c r="CL21" s="39" t="s">
        <v>34</v>
      </c>
      <c r="CM21" s="43" t="s">
        <v>35</v>
      </c>
      <c r="CO21" s="39" t="s">
        <v>34</v>
      </c>
      <c r="CP21" s="39" t="s">
        <v>35</v>
      </c>
      <c r="CQ21" s="53">
        <v>4</v>
      </c>
      <c r="CR21" s="92">
        <v>14</v>
      </c>
      <c r="CS21" s="92">
        <v>10366</v>
      </c>
      <c r="CT21" s="53">
        <f t="shared" si="22"/>
        <v>302</v>
      </c>
      <c r="CU21" s="92">
        <f t="shared" si="22"/>
        <v>1466</v>
      </c>
      <c r="CV21" s="92">
        <f t="shared" si="22"/>
        <v>2293949</v>
      </c>
      <c r="CW21" s="55" t="s">
        <v>61</v>
      </c>
      <c r="CX21" s="94" t="s">
        <v>61</v>
      </c>
      <c r="CY21" s="94" t="s">
        <v>61</v>
      </c>
      <c r="CZ21" s="55" t="s">
        <v>61</v>
      </c>
      <c r="DA21" s="94" t="s">
        <v>61</v>
      </c>
      <c r="DB21" s="94" t="s">
        <v>61</v>
      </c>
      <c r="DC21" s="55" t="s">
        <v>61</v>
      </c>
      <c r="DD21" s="94" t="s">
        <v>61</v>
      </c>
      <c r="DE21" s="94" t="s">
        <v>61</v>
      </c>
      <c r="DF21" s="53">
        <f t="shared" si="24"/>
        <v>28</v>
      </c>
      <c r="DG21" s="92">
        <f t="shared" si="24"/>
        <v>64</v>
      </c>
      <c r="DH21" s="92">
        <f t="shared" si="24"/>
        <v>78236</v>
      </c>
      <c r="DI21" s="39" t="s">
        <v>34</v>
      </c>
      <c r="DJ21" s="43" t="s">
        <v>35</v>
      </c>
      <c r="DL21" s="39" t="s">
        <v>34</v>
      </c>
      <c r="DM21" s="39" t="s">
        <v>35</v>
      </c>
      <c r="DN21" s="53">
        <v>7</v>
      </c>
      <c r="DO21" s="92">
        <v>16</v>
      </c>
      <c r="DP21" s="92">
        <v>15815</v>
      </c>
      <c r="DQ21" s="53">
        <v>2</v>
      </c>
      <c r="DR21" s="93">
        <v>4</v>
      </c>
      <c r="DS21" s="93">
        <v>5677</v>
      </c>
      <c r="DT21" s="53">
        <v>10</v>
      </c>
      <c r="DU21" s="92">
        <v>23</v>
      </c>
      <c r="DV21" s="92">
        <v>30212</v>
      </c>
      <c r="DW21" s="53">
        <v>5</v>
      </c>
      <c r="DX21" s="93">
        <v>14</v>
      </c>
      <c r="DY21" s="93">
        <v>21532</v>
      </c>
      <c r="DZ21" s="53">
        <v>4</v>
      </c>
      <c r="EA21" s="92">
        <v>7</v>
      </c>
      <c r="EB21" s="92">
        <v>5000</v>
      </c>
      <c r="EC21" s="53">
        <f t="shared" si="25"/>
        <v>143</v>
      </c>
      <c r="ED21" s="92">
        <f t="shared" si="25"/>
        <v>831</v>
      </c>
      <c r="EE21" s="92">
        <f t="shared" si="25"/>
        <v>1148670</v>
      </c>
      <c r="EF21" s="39" t="s">
        <v>34</v>
      </c>
      <c r="EG21" s="43" t="s">
        <v>35</v>
      </c>
      <c r="EI21" s="39" t="s">
        <v>34</v>
      </c>
      <c r="EJ21" s="39" t="s">
        <v>35</v>
      </c>
      <c r="EK21" s="53">
        <v>16</v>
      </c>
      <c r="EL21" s="92">
        <v>309</v>
      </c>
      <c r="EM21" s="92">
        <v>609912</v>
      </c>
      <c r="EN21" s="53">
        <v>33</v>
      </c>
      <c r="EO21" s="92">
        <v>93</v>
      </c>
      <c r="EP21" s="92">
        <v>151587</v>
      </c>
      <c r="EQ21" s="53">
        <v>6</v>
      </c>
      <c r="ER21" s="92">
        <v>22</v>
      </c>
      <c r="ES21" s="92">
        <v>25385</v>
      </c>
      <c r="ET21" s="53">
        <v>6</v>
      </c>
      <c r="EU21" s="92">
        <v>15</v>
      </c>
      <c r="EV21" s="92">
        <v>9892</v>
      </c>
      <c r="EW21" s="55" t="s">
        <v>61</v>
      </c>
      <c r="EX21" s="94" t="s">
        <v>61</v>
      </c>
      <c r="EY21" s="94" t="s">
        <v>61</v>
      </c>
      <c r="EZ21" s="53">
        <v>7</v>
      </c>
      <c r="FA21" s="92">
        <v>25</v>
      </c>
      <c r="FB21" s="92">
        <v>29234</v>
      </c>
      <c r="FC21" s="39" t="s">
        <v>34</v>
      </c>
      <c r="FD21" s="43" t="s">
        <v>35</v>
      </c>
      <c r="FF21" s="39" t="s">
        <v>34</v>
      </c>
      <c r="FG21" s="39" t="s">
        <v>35</v>
      </c>
      <c r="FH21" s="53">
        <v>19</v>
      </c>
      <c r="FI21" s="92">
        <v>67</v>
      </c>
      <c r="FJ21" s="92">
        <v>33371</v>
      </c>
      <c r="FK21" s="53">
        <v>5</v>
      </c>
      <c r="FL21" s="92">
        <v>11</v>
      </c>
      <c r="FM21" s="92">
        <v>6613</v>
      </c>
      <c r="FN21" s="53">
        <v>51</v>
      </c>
      <c r="FO21" s="92">
        <v>289</v>
      </c>
      <c r="FP21" s="92">
        <v>282676</v>
      </c>
      <c r="FQ21" s="53">
        <f t="shared" si="26"/>
        <v>17</v>
      </c>
      <c r="FR21" s="92">
        <f t="shared" si="26"/>
        <v>48</v>
      </c>
      <c r="FS21" s="92">
        <f t="shared" si="26"/>
        <v>95244</v>
      </c>
      <c r="FT21" s="53">
        <v>12</v>
      </c>
      <c r="FU21" s="92">
        <v>40</v>
      </c>
      <c r="FV21" s="92">
        <v>92998</v>
      </c>
      <c r="FW21" s="53">
        <v>5</v>
      </c>
      <c r="FX21" s="92">
        <v>8</v>
      </c>
      <c r="FY21" s="92">
        <v>2246</v>
      </c>
      <c r="FZ21" s="39" t="s">
        <v>34</v>
      </c>
      <c r="GA21" s="43" t="s">
        <v>35</v>
      </c>
      <c r="GC21" s="39" t="s">
        <v>34</v>
      </c>
      <c r="GD21" s="39" t="s">
        <v>35</v>
      </c>
      <c r="GE21" s="53">
        <f t="shared" si="27"/>
        <v>19</v>
      </c>
      <c r="GF21" s="92">
        <f t="shared" si="27"/>
        <v>128</v>
      </c>
      <c r="GG21" s="92">
        <f t="shared" si="27"/>
        <v>266933</v>
      </c>
      <c r="GH21" s="53">
        <v>5</v>
      </c>
      <c r="GI21" s="93">
        <v>90</v>
      </c>
      <c r="GJ21" s="93">
        <v>213644</v>
      </c>
      <c r="GK21" s="55" t="s">
        <v>61</v>
      </c>
      <c r="GL21" s="94" t="s">
        <v>61</v>
      </c>
      <c r="GM21" s="94" t="s">
        <v>61</v>
      </c>
      <c r="GN21" s="53">
        <v>2</v>
      </c>
      <c r="GO21" s="93">
        <v>7</v>
      </c>
      <c r="GP21" s="93">
        <v>9970</v>
      </c>
      <c r="GQ21" s="53">
        <v>12</v>
      </c>
      <c r="GR21" s="92">
        <v>31</v>
      </c>
      <c r="GS21" s="92">
        <v>43319</v>
      </c>
      <c r="GT21" s="55" t="s">
        <v>61</v>
      </c>
      <c r="GU21" s="94" t="s">
        <v>61</v>
      </c>
      <c r="GV21" s="94" t="s">
        <v>61</v>
      </c>
      <c r="GW21" s="39" t="s">
        <v>34</v>
      </c>
      <c r="GX21" s="43" t="s">
        <v>35</v>
      </c>
      <c r="GZ21" s="39" t="s">
        <v>34</v>
      </c>
      <c r="HA21" s="39" t="s">
        <v>35</v>
      </c>
      <c r="HB21" s="53">
        <f t="shared" si="28"/>
        <v>95</v>
      </c>
      <c r="HC21" s="92">
        <f t="shared" si="28"/>
        <v>395</v>
      </c>
      <c r="HD21" s="92">
        <f t="shared" si="28"/>
        <v>704866</v>
      </c>
      <c r="HE21" s="53">
        <v>18</v>
      </c>
      <c r="HF21" s="92">
        <v>62</v>
      </c>
      <c r="HG21" s="92">
        <v>117128</v>
      </c>
      <c r="HH21" s="53">
        <v>9</v>
      </c>
      <c r="HI21" s="92">
        <v>46</v>
      </c>
      <c r="HJ21" s="92">
        <v>150018</v>
      </c>
      <c r="HK21" s="53">
        <v>20</v>
      </c>
      <c r="HL21" s="92">
        <v>92</v>
      </c>
      <c r="HM21" s="92">
        <v>293034</v>
      </c>
      <c r="HN21" s="53">
        <v>12</v>
      </c>
      <c r="HO21" s="92">
        <v>118</v>
      </c>
      <c r="HP21" s="92">
        <v>77869</v>
      </c>
      <c r="HQ21" s="53">
        <v>11</v>
      </c>
      <c r="HR21" s="92">
        <v>22</v>
      </c>
      <c r="HS21" s="92">
        <v>13849</v>
      </c>
      <c r="HT21" s="39" t="s">
        <v>34</v>
      </c>
      <c r="HU21" s="43" t="s">
        <v>35</v>
      </c>
      <c r="HW21" s="39" t="s">
        <v>34</v>
      </c>
      <c r="HX21" s="39" t="s">
        <v>35</v>
      </c>
      <c r="HY21" s="53">
        <v>1</v>
      </c>
      <c r="HZ21" s="93">
        <v>6</v>
      </c>
      <c r="IA21" s="93">
        <v>6000</v>
      </c>
      <c r="IB21" s="53">
        <v>3</v>
      </c>
      <c r="IC21" s="93">
        <v>6</v>
      </c>
      <c r="ID21" s="93">
        <v>2335</v>
      </c>
      <c r="IE21" s="55" t="s">
        <v>61</v>
      </c>
      <c r="IF21" s="94" t="s">
        <v>61</v>
      </c>
      <c r="IG21" s="94" t="s">
        <v>61</v>
      </c>
      <c r="IH21" s="53">
        <v>21</v>
      </c>
      <c r="II21" s="92">
        <v>43</v>
      </c>
      <c r="IJ21" s="95">
        <v>44633</v>
      </c>
      <c r="IK21" s="39" t="s">
        <v>34</v>
      </c>
      <c r="IL21" s="43" t="s">
        <v>35</v>
      </c>
    </row>
    <row r="22" spans="1:246" ht="12" customHeight="1">
      <c r="A22" s="40"/>
      <c r="B22" s="40" t="s">
        <v>11</v>
      </c>
      <c r="C22" s="68">
        <f t="shared" si="15"/>
        <v>696</v>
      </c>
      <c r="D22" s="96">
        <f t="shared" si="15"/>
        <v>3791</v>
      </c>
      <c r="E22" s="96">
        <f t="shared" si="15"/>
        <v>8289385</v>
      </c>
      <c r="F22" s="68">
        <f t="shared" si="16"/>
        <v>73</v>
      </c>
      <c r="G22" s="96">
        <f t="shared" si="16"/>
        <v>674</v>
      </c>
      <c r="H22" s="96">
        <f t="shared" si="16"/>
        <v>3085894</v>
      </c>
      <c r="I22" s="69" t="s">
        <v>61</v>
      </c>
      <c r="J22" s="98" t="s">
        <v>61</v>
      </c>
      <c r="K22" s="98" t="s">
        <v>61</v>
      </c>
      <c r="L22" s="69" t="s">
        <v>61</v>
      </c>
      <c r="M22" s="98" t="s">
        <v>61</v>
      </c>
      <c r="N22" s="98" t="s">
        <v>61</v>
      </c>
      <c r="O22" s="68">
        <f>SUM(R22,Z22)</f>
        <v>1</v>
      </c>
      <c r="P22" s="97">
        <f>SUM(S22,AA22)</f>
        <v>6</v>
      </c>
      <c r="Q22" s="97">
        <f>SUM(T22,AB22)</f>
        <v>6422</v>
      </c>
      <c r="R22" s="69" t="s">
        <v>61</v>
      </c>
      <c r="S22" s="98" t="s">
        <v>61</v>
      </c>
      <c r="T22" s="98" t="s">
        <v>61</v>
      </c>
      <c r="U22" s="40"/>
      <c r="V22" s="47" t="s">
        <v>11</v>
      </c>
      <c r="X22" s="40"/>
      <c r="Y22" s="40" t="s">
        <v>11</v>
      </c>
      <c r="Z22" s="68">
        <f aca="true" t="shared" si="29" ref="Z22:AK22">SUM(Z19:Z21)</f>
        <v>1</v>
      </c>
      <c r="AA22" s="97">
        <f t="shared" si="29"/>
        <v>6</v>
      </c>
      <c r="AB22" s="97">
        <f t="shared" si="29"/>
        <v>6422</v>
      </c>
      <c r="AC22" s="68">
        <f t="shared" si="18"/>
        <v>20</v>
      </c>
      <c r="AD22" s="97">
        <f t="shared" si="18"/>
        <v>256</v>
      </c>
      <c r="AE22" s="97">
        <f t="shared" si="18"/>
        <v>888479</v>
      </c>
      <c r="AF22" s="68">
        <f t="shared" si="29"/>
        <v>6</v>
      </c>
      <c r="AG22" s="97">
        <f t="shared" si="29"/>
        <v>21</v>
      </c>
      <c r="AH22" s="97">
        <f t="shared" si="29"/>
        <v>181541</v>
      </c>
      <c r="AI22" s="68">
        <f t="shared" si="29"/>
        <v>14</v>
      </c>
      <c r="AJ22" s="96">
        <f t="shared" si="29"/>
        <v>235</v>
      </c>
      <c r="AK22" s="96">
        <f t="shared" si="29"/>
        <v>706938</v>
      </c>
      <c r="AL22" s="68">
        <f t="shared" si="19"/>
        <v>24</v>
      </c>
      <c r="AM22" s="97">
        <f t="shared" si="19"/>
        <v>135</v>
      </c>
      <c r="AN22" s="97">
        <f t="shared" si="19"/>
        <v>452168</v>
      </c>
      <c r="AO22" s="68">
        <f aca="true" t="shared" si="30" ref="AO22:BE22">SUM(AO19:AO21)</f>
        <v>14</v>
      </c>
      <c r="AP22" s="96">
        <f t="shared" si="30"/>
        <v>95</v>
      </c>
      <c r="AQ22" s="96">
        <f t="shared" si="30"/>
        <v>348660</v>
      </c>
      <c r="AR22" s="40"/>
      <c r="AS22" s="47" t="s">
        <v>11</v>
      </c>
      <c r="AU22" s="40"/>
      <c r="AV22" s="40" t="s">
        <v>11</v>
      </c>
      <c r="AW22" s="68">
        <f t="shared" si="30"/>
        <v>3</v>
      </c>
      <c r="AX22" s="96">
        <f t="shared" si="30"/>
        <v>18</v>
      </c>
      <c r="AY22" s="96">
        <f t="shared" si="30"/>
        <v>41197</v>
      </c>
      <c r="AZ22" s="68">
        <f t="shared" si="30"/>
        <v>4</v>
      </c>
      <c r="BA22" s="97">
        <f t="shared" si="30"/>
        <v>16</v>
      </c>
      <c r="BB22" s="97">
        <f t="shared" si="30"/>
        <v>57568</v>
      </c>
      <c r="BC22" s="68">
        <f t="shared" si="30"/>
        <v>3</v>
      </c>
      <c r="BD22" s="97">
        <f t="shared" si="30"/>
        <v>6</v>
      </c>
      <c r="BE22" s="97">
        <f t="shared" si="30"/>
        <v>4743</v>
      </c>
      <c r="BF22" s="68">
        <f t="shared" si="20"/>
        <v>13</v>
      </c>
      <c r="BG22" s="96">
        <f t="shared" si="20"/>
        <v>184</v>
      </c>
      <c r="BH22" s="96">
        <f t="shared" si="20"/>
        <v>1575908</v>
      </c>
      <c r="BI22" s="68">
        <f aca="true" t="shared" si="31" ref="BI22:BY22">SUM(BI19:BI21)</f>
        <v>5</v>
      </c>
      <c r="BJ22" s="97">
        <f t="shared" si="31"/>
        <v>79</v>
      </c>
      <c r="BK22" s="97">
        <f t="shared" si="31"/>
        <v>836013</v>
      </c>
      <c r="BL22" s="68">
        <f t="shared" si="31"/>
        <v>3</v>
      </c>
      <c r="BM22" s="96">
        <f t="shared" si="31"/>
        <v>12</v>
      </c>
      <c r="BN22" s="96">
        <f t="shared" si="31"/>
        <v>70420</v>
      </c>
      <c r="BO22" s="40"/>
      <c r="BP22" s="47" t="s">
        <v>11</v>
      </c>
      <c r="BR22" s="40"/>
      <c r="BS22" s="40" t="s">
        <v>11</v>
      </c>
      <c r="BT22" s="68">
        <f t="shared" si="31"/>
        <v>1</v>
      </c>
      <c r="BU22" s="97">
        <f t="shared" si="31"/>
        <v>61</v>
      </c>
      <c r="BV22" s="97">
        <f t="shared" si="31"/>
        <v>600000</v>
      </c>
      <c r="BW22" s="68">
        <f t="shared" si="31"/>
        <v>4</v>
      </c>
      <c r="BX22" s="96">
        <f t="shared" si="31"/>
        <v>32</v>
      </c>
      <c r="BY22" s="96">
        <f t="shared" si="31"/>
        <v>69475</v>
      </c>
      <c r="BZ22" s="68">
        <f t="shared" si="21"/>
        <v>15</v>
      </c>
      <c r="CA22" s="96">
        <f t="shared" si="21"/>
        <v>93</v>
      </c>
      <c r="CB22" s="96">
        <f t="shared" si="21"/>
        <v>162917</v>
      </c>
      <c r="CC22" s="68">
        <f>SUM(CC19:CC21)</f>
        <v>2</v>
      </c>
      <c r="CD22" s="97">
        <f aca="true" t="shared" si="32" ref="CD22:CS22">SUM(CD19:CD21)</f>
        <v>5</v>
      </c>
      <c r="CE22" s="97">
        <f t="shared" si="32"/>
        <v>17600</v>
      </c>
      <c r="CF22" s="68">
        <f t="shared" si="32"/>
        <v>5</v>
      </c>
      <c r="CG22" s="96">
        <f t="shared" si="32"/>
        <v>25</v>
      </c>
      <c r="CH22" s="96">
        <f t="shared" si="32"/>
        <v>124741</v>
      </c>
      <c r="CI22" s="68">
        <f t="shared" si="32"/>
        <v>1</v>
      </c>
      <c r="CJ22" s="97">
        <f t="shared" si="32"/>
        <v>37</v>
      </c>
      <c r="CK22" s="98" t="s">
        <v>61</v>
      </c>
      <c r="CL22" s="40"/>
      <c r="CM22" s="47" t="s">
        <v>11</v>
      </c>
      <c r="CO22" s="40"/>
      <c r="CP22" s="40" t="s">
        <v>11</v>
      </c>
      <c r="CQ22" s="68">
        <f t="shared" si="32"/>
        <v>7</v>
      </c>
      <c r="CR22" s="96">
        <f t="shared" si="32"/>
        <v>26</v>
      </c>
      <c r="CS22" s="96">
        <f t="shared" si="32"/>
        <v>20576</v>
      </c>
      <c r="CT22" s="68">
        <f t="shared" si="22"/>
        <v>623</v>
      </c>
      <c r="CU22" s="96">
        <f t="shared" si="22"/>
        <v>3117</v>
      </c>
      <c r="CV22" s="96">
        <f t="shared" si="22"/>
        <v>5203491</v>
      </c>
      <c r="CW22" s="68">
        <f t="shared" si="23"/>
        <v>1</v>
      </c>
      <c r="CX22" s="97">
        <f t="shared" si="23"/>
        <v>6</v>
      </c>
      <c r="CY22" s="97">
        <f t="shared" si="23"/>
        <v>3000</v>
      </c>
      <c r="CZ22" s="69" t="s">
        <v>61</v>
      </c>
      <c r="DA22" s="98" t="s">
        <v>61</v>
      </c>
      <c r="DB22" s="98" t="s">
        <v>61</v>
      </c>
      <c r="DC22" s="68">
        <f>SUM(DC19:DC21)</f>
        <v>1</v>
      </c>
      <c r="DD22" s="101">
        <f>SUM(DD19:DD21)</f>
        <v>6</v>
      </c>
      <c r="DE22" s="101">
        <f>SUM(DE19:DE21)</f>
        <v>3000</v>
      </c>
      <c r="DF22" s="68">
        <f t="shared" si="24"/>
        <v>56</v>
      </c>
      <c r="DG22" s="96">
        <f t="shared" si="24"/>
        <v>148</v>
      </c>
      <c r="DH22" s="96">
        <f t="shared" si="24"/>
        <v>196192</v>
      </c>
      <c r="DI22" s="40"/>
      <c r="DJ22" s="47" t="s">
        <v>11</v>
      </c>
      <c r="DL22" s="40"/>
      <c r="DM22" s="40" t="s">
        <v>11</v>
      </c>
      <c r="DN22" s="68">
        <f aca="true" t="shared" si="33" ref="DN22:FY22">SUM(DN19:DN21)</f>
        <v>14</v>
      </c>
      <c r="DO22" s="96">
        <f t="shared" si="33"/>
        <v>27</v>
      </c>
      <c r="DP22" s="96">
        <f t="shared" si="33"/>
        <v>26138</v>
      </c>
      <c r="DQ22" s="68">
        <f t="shared" si="33"/>
        <v>5</v>
      </c>
      <c r="DR22" s="96">
        <f t="shared" si="33"/>
        <v>9</v>
      </c>
      <c r="DS22" s="96">
        <f t="shared" si="33"/>
        <v>18177</v>
      </c>
      <c r="DT22" s="68">
        <f t="shared" si="33"/>
        <v>17</v>
      </c>
      <c r="DU22" s="96">
        <f t="shared" si="33"/>
        <v>43</v>
      </c>
      <c r="DV22" s="96">
        <f t="shared" si="33"/>
        <v>65582</v>
      </c>
      <c r="DW22" s="68">
        <f t="shared" si="33"/>
        <v>13</v>
      </c>
      <c r="DX22" s="96">
        <f t="shared" si="33"/>
        <v>40</v>
      </c>
      <c r="DY22" s="96">
        <f>SUM(DY19:DY21)</f>
        <v>55374</v>
      </c>
      <c r="DZ22" s="68">
        <f t="shared" si="33"/>
        <v>7</v>
      </c>
      <c r="EA22" s="96">
        <f t="shared" si="33"/>
        <v>29</v>
      </c>
      <c r="EB22" s="96">
        <f t="shared" si="33"/>
        <v>30921</v>
      </c>
      <c r="EC22" s="68">
        <f t="shared" si="25"/>
        <v>295</v>
      </c>
      <c r="ED22" s="96">
        <f t="shared" si="25"/>
        <v>1706</v>
      </c>
      <c r="EE22" s="96">
        <f t="shared" si="25"/>
        <v>2535257</v>
      </c>
      <c r="EF22" s="40"/>
      <c r="EG22" s="47" t="s">
        <v>11</v>
      </c>
      <c r="EI22" s="40"/>
      <c r="EJ22" s="40" t="s">
        <v>11</v>
      </c>
      <c r="EK22" s="68">
        <f t="shared" si="33"/>
        <v>41</v>
      </c>
      <c r="EL22" s="96">
        <f t="shared" si="33"/>
        <v>615</v>
      </c>
      <c r="EM22" s="96">
        <f t="shared" si="33"/>
        <v>1524662</v>
      </c>
      <c r="EN22" s="68">
        <f t="shared" si="33"/>
        <v>51</v>
      </c>
      <c r="EO22" s="96">
        <f t="shared" si="33"/>
        <v>151</v>
      </c>
      <c r="EP22" s="96">
        <f t="shared" si="33"/>
        <v>232067</v>
      </c>
      <c r="EQ22" s="68">
        <f t="shared" si="33"/>
        <v>11</v>
      </c>
      <c r="ER22" s="96">
        <f t="shared" si="33"/>
        <v>40</v>
      </c>
      <c r="ES22" s="96">
        <f t="shared" si="33"/>
        <v>56210</v>
      </c>
      <c r="ET22" s="68">
        <f t="shared" si="33"/>
        <v>16</v>
      </c>
      <c r="EU22" s="96">
        <f t="shared" si="33"/>
        <v>45</v>
      </c>
      <c r="EV22" s="96">
        <f t="shared" si="33"/>
        <v>32498</v>
      </c>
      <c r="EW22" s="69" t="s">
        <v>61</v>
      </c>
      <c r="EX22" s="98" t="s">
        <v>61</v>
      </c>
      <c r="EY22" s="98" t="s">
        <v>61</v>
      </c>
      <c r="EZ22" s="68">
        <f t="shared" si="33"/>
        <v>13</v>
      </c>
      <c r="FA22" s="96">
        <f t="shared" si="33"/>
        <v>39</v>
      </c>
      <c r="FB22" s="96">
        <f t="shared" si="33"/>
        <v>40044</v>
      </c>
      <c r="FC22" s="40"/>
      <c r="FD22" s="47" t="s">
        <v>11</v>
      </c>
      <c r="FF22" s="40"/>
      <c r="FG22" s="40" t="s">
        <v>11</v>
      </c>
      <c r="FH22" s="68">
        <f t="shared" si="33"/>
        <v>50</v>
      </c>
      <c r="FI22" s="96">
        <f t="shared" si="33"/>
        <v>150</v>
      </c>
      <c r="FJ22" s="96">
        <f t="shared" si="33"/>
        <v>68248</v>
      </c>
      <c r="FK22" s="68">
        <f t="shared" si="33"/>
        <v>9</v>
      </c>
      <c r="FL22" s="96">
        <f t="shared" si="33"/>
        <v>19</v>
      </c>
      <c r="FM22" s="96">
        <f t="shared" si="33"/>
        <v>20493</v>
      </c>
      <c r="FN22" s="68">
        <f t="shared" si="33"/>
        <v>104</v>
      </c>
      <c r="FO22" s="96">
        <f t="shared" si="33"/>
        <v>647</v>
      </c>
      <c r="FP22" s="96">
        <f t="shared" si="33"/>
        <v>561035</v>
      </c>
      <c r="FQ22" s="68">
        <f t="shared" si="26"/>
        <v>34</v>
      </c>
      <c r="FR22" s="97">
        <f t="shared" si="26"/>
        <v>98</v>
      </c>
      <c r="FS22" s="97">
        <f t="shared" si="26"/>
        <v>225482</v>
      </c>
      <c r="FT22" s="68">
        <f t="shared" si="33"/>
        <v>25</v>
      </c>
      <c r="FU22" s="96">
        <f t="shared" si="33"/>
        <v>81</v>
      </c>
      <c r="FV22" s="96">
        <f t="shared" si="33"/>
        <v>218644</v>
      </c>
      <c r="FW22" s="68">
        <f t="shared" si="33"/>
        <v>9</v>
      </c>
      <c r="FX22" s="97">
        <f t="shared" si="33"/>
        <v>17</v>
      </c>
      <c r="FY22" s="97">
        <f t="shared" si="33"/>
        <v>6838</v>
      </c>
      <c r="FZ22" s="40"/>
      <c r="GA22" s="47" t="s">
        <v>11</v>
      </c>
      <c r="GC22" s="40"/>
      <c r="GD22" s="40" t="s">
        <v>11</v>
      </c>
      <c r="GE22" s="68">
        <f t="shared" si="27"/>
        <v>44</v>
      </c>
      <c r="GF22" s="96">
        <f t="shared" si="27"/>
        <v>211</v>
      </c>
      <c r="GG22" s="96">
        <f t="shared" si="27"/>
        <v>396116</v>
      </c>
      <c r="GH22" s="68">
        <f aca="true" t="shared" si="34" ref="GH22:IJ22">SUM(GH19:GH21)</f>
        <v>12</v>
      </c>
      <c r="GI22" s="96">
        <f t="shared" si="34"/>
        <v>102</v>
      </c>
      <c r="GJ22" s="96">
        <f t="shared" si="34"/>
        <v>223255</v>
      </c>
      <c r="GK22" s="68">
        <f t="shared" si="34"/>
        <v>6</v>
      </c>
      <c r="GL22" s="96">
        <f t="shared" si="34"/>
        <v>15</v>
      </c>
      <c r="GM22" s="96">
        <f t="shared" si="34"/>
        <v>12591</v>
      </c>
      <c r="GN22" s="68">
        <f t="shared" si="34"/>
        <v>4</v>
      </c>
      <c r="GO22" s="97">
        <f t="shared" si="34"/>
        <v>11</v>
      </c>
      <c r="GP22" s="97">
        <f t="shared" si="34"/>
        <v>11310</v>
      </c>
      <c r="GQ22" s="68">
        <f t="shared" si="34"/>
        <v>21</v>
      </c>
      <c r="GR22" s="96">
        <f t="shared" si="34"/>
        <v>81</v>
      </c>
      <c r="GS22" s="96">
        <f t="shared" si="34"/>
        <v>148760</v>
      </c>
      <c r="GT22" s="68">
        <f t="shared" si="34"/>
        <v>1</v>
      </c>
      <c r="GU22" s="97">
        <f t="shared" si="34"/>
        <v>2</v>
      </c>
      <c r="GV22" s="97">
        <f t="shared" si="34"/>
        <v>200</v>
      </c>
      <c r="GW22" s="40"/>
      <c r="GX22" s="47" t="s">
        <v>11</v>
      </c>
      <c r="GZ22" s="40"/>
      <c r="HA22" s="40" t="s">
        <v>11</v>
      </c>
      <c r="HB22" s="68">
        <f t="shared" si="28"/>
        <v>193</v>
      </c>
      <c r="HC22" s="96">
        <f t="shared" si="28"/>
        <v>948</v>
      </c>
      <c r="HD22" s="96">
        <f t="shared" si="28"/>
        <v>1847444</v>
      </c>
      <c r="HE22" s="68">
        <f t="shared" si="34"/>
        <v>37</v>
      </c>
      <c r="HF22" s="96">
        <f t="shared" si="34"/>
        <v>125</v>
      </c>
      <c r="HG22" s="96">
        <f t="shared" si="34"/>
        <v>366740</v>
      </c>
      <c r="HH22" s="68">
        <f t="shared" si="34"/>
        <v>17</v>
      </c>
      <c r="HI22" s="96">
        <f t="shared" si="34"/>
        <v>151</v>
      </c>
      <c r="HJ22" s="96">
        <f t="shared" si="34"/>
        <v>509638</v>
      </c>
      <c r="HK22" s="68">
        <f t="shared" si="34"/>
        <v>43</v>
      </c>
      <c r="HL22" s="96">
        <f t="shared" si="34"/>
        <v>204</v>
      </c>
      <c r="HM22" s="96">
        <f t="shared" si="34"/>
        <v>603289</v>
      </c>
      <c r="HN22" s="68">
        <f t="shared" si="34"/>
        <v>26</v>
      </c>
      <c r="HO22" s="96">
        <f t="shared" si="34"/>
        <v>257</v>
      </c>
      <c r="HP22" s="96">
        <f t="shared" si="34"/>
        <v>184361</v>
      </c>
      <c r="HQ22" s="68">
        <f t="shared" si="34"/>
        <v>17</v>
      </c>
      <c r="HR22" s="96">
        <f t="shared" si="34"/>
        <v>92</v>
      </c>
      <c r="HS22" s="96">
        <f t="shared" si="34"/>
        <v>79999</v>
      </c>
      <c r="HT22" s="40"/>
      <c r="HU22" s="47" t="s">
        <v>11</v>
      </c>
      <c r="HW22" s="40"/>
      <c r="HX22" s="40" t="s">
        <v>11</v>
      </c>
      <c r="HY22" s="68">
        <f t="shared" si="34"/>
        <v>1</v>
      </c>
      <c r="HZ22" s="97">
        <f t="shared" si="34"/>
        <v>6</v>
      </c>
      <c r="IA22" s="97">
        <f t="shared" si="34"/>
        <v>6000</v>
      </c>
      <c r="IB22" s="68">
        <f t="shared" si="34"/>
        <v>7</v>
      </c>
      <c r="IC22" s="96">
        <f t="shared" si="34"/>
        <v>17</v>
      </c>
      <c r="ID22" s="96">
        <f t="shared" si="34"/>
        <v>16558</v>
      </c>
      <c r="IE22" s="68">
        <f t="shared" si="34"/>
        <v>2</v>
      </c>
      <c r="IF22" s="97">
        <f t="shared" si="34"/>
        <v>3</v>
      </c>
      <c r="IG22" s="97">
        <f t="shared" si="34"/>
        <v>1473</v>
      </c>
      <c r="IH22" s="68">
        <f t="shared" si="34"/>
        <v>43</v>
      </c>
      <c r="II22" s="96">
        <f t="shared" si="34"/>
        <v>93</v>
      </c>
      <c r="IJ22" s="99">
        <f t="shared" si="34"/>
        <v>79386</v>
      </c>
      <c r="IK22" s="40"/>
      <c r="IL22" s="47" t="s">
        <v>11</v>
      </c>
    </row>
    <row r="23" spans="1:246" ht="12" customHeight="1">
      <c r="A23" s="39" t="s">
        <v>36</v>
      </c>
      <c r="B23" s="39"/>
      <c r="C23" s="53"/>
      <c r="D23" s="92"/>
      <c r="E23" s="92"/>
      <c r="F23" s="53"/>
      <c r="G23" s="92"/>
      <c r="H23" s="92"/>
      <c r="I23" s="53"/>
      <c r="J23" s="92"/>
      <c r="K23" s="92"/>
      <c r="L23" s="53"/>
      <c r="M23" s="92"/>
      <c r="N23" s="92"/>
      <c r="O23" s="53"/>
      <c r="P23" s="92"/>
      <c r="Q23" s="92"/>
      <c r="R23" s="53"/>
      <c r="S23" s="92"/>
      <c r="T23" s="92"/>
      <c r="U23" s="39" t="s">
        <v>36</v>
      </c>
      <c r="V23" s="43"/>
      <c r="X23" s="39" t="s">
        <v>36</v>
      </c>
      <c r="Y23" s="39"/>
      <c r="Z23" s="53"/>
      <c r="AA23" s="92"/>
      <c r="AB23" s="92"/>
      <c r="AC23" s="53"/>
      <c r="AD23" s="92"/>
      <c r="AE23" s="92"/>
      <c r="AF23" s="53"/>
      <c r="AG23" s="92"/>
      <c r="AH23" s="92"/>
      <c r="AI23" s="53"/>
      <c r="AJ23" s="92"/>
      <c r="AK23" s="92"/>
      <c r="AL23" s="53"/>
      <c r="AM23" s="92"/>
      <c r="AN23" s="92"/>
      <c r="AO23" s="53" t="s">
        <v>173</v>
      </c>
      <c r="AP23" s="92"/>
      <c r="AQ23" s="92"/>
      <c r="AR23" s="39" t="s">
        <v>36</v>
      </c>
      <c r="AS23" s="43"/>
      <c r="AU23" s="39" t="s">
        <v>36</v>
      </c>
      <c r="AV23" s="39"/>
      <c r="AW23" s="53"/>
      <c r="AX23" s="92"/>
      <c r="AY23" s="92"/>
      <c r="AZ23" s="53"/>
      <c r="BA23" s="92" t="s">
        <v>173</v>
      </c>
      <c r="BB23" s="92"/>
      <c r="BC23" s="53" t="s">
        <v>173</v>
      </c>
      <c r="BD23" s="92" t="s">
        <v>173</v>
      </c>
      <c r="BE23" s="92"/>
      <c r="BF23" s="53"/>
      <c r="BG23" s="92"/>
      <c r="BH23" s="92"/>
      <c r="BI23" s="53"/>
      <c r="BJ23" s="92"/>
      <c r="BK23" s="92"/>
      <c r="BL23" s="53"/>
      <c r="BM23" s="92"/>
      <c r="BN23" s="92"/>
      <c r="BO23" s="39" t="s">
        <v>36</v>
      </c>
      <c r="BP23" s="43"/>
      <c r="BR23" s="39" t="s">
        <v>36</v>
      </c>
      <c r="BS23" s="39"/>
      <c r="BT23" s="53"/>
      <c r="BU23" s="92"/>
      <c r="BV23" s="92"/>
      <c r="BW23" s="53"/>
      <c r="BX23" s="92"/>
      <c r="BY23" s="92"/>
      <c r="BZ23" s="53"/>
      <c r="CA23" s="92"/>
      <c r="CB23" s="92"/>
      <c r="CC23" s="53"/>
      <c r="CD23" s="92"/>
      <c r="CE23" s="92"/>
      <c r="CF23" s="53"/>
      <c r="CG23" s="92"/>
      <c r="CH23" s="92"/>
      <c r="CI23" s="53"/>
      <c r="CJ23" s="92"/>
      <c r="CK23" s="94" t="s">
        <v>173</v>
      </c>
      <c r="CL23" s="39" t="s">
        <v>36</v>
      </c>
      <c r="CM23" s="43"/>
      <c r="CO23" s="39" t="s">
        <v>36</v>
      </c>
      <c r="CP23" s="39"/>
      <c r="CQ23" s="53"/>
      <c r="CR23" s="92"/>
      <c r="CS23" s="92"/>
      <c r="CT23" s="53"/>
      <c r="CU23" s="92"/>
      <c r="CV23" s="92"/>
      <c r="CW23" s="53"/>
      <c r="CX23" s="92"/>
      <c r="CY23" s="92"/>
      <c r="CZ23" s="55"/>
      <c r="DA23" s="94"/>
      <c r="DB23" s="94"/>
      <c r="DC23" s="53"/>
      <c r="DD23" s="92"/>
      <c r="DE23" s="92"/>
      <c r="DF23" s="53"/>
      <c r="DG23" s="92"/>
      <c r="DH23" s="92"/>
      <c r="DI23" s="39" t="s">
        <v>36</v>
      </c>
      <c r="DJ23" s="43"/>
      <c r="DL23" s="39" t="s">
        <v>36</v>
      </c>
      <c r="DM23" s="39"/>
      <c r="DN23" s="53"/>
      <c r="DO23" s="92"/>
      <c r="DP23" s="92"/>
      <c r="DQ23" s="53"/>
      <c r="DR23" s="92"/>
      <c r="DS23" s="92"/>
      <c r="DT23" s="53"/>
      <c r="DU23" s="92"/>
      <c r="DV23" s="92"/>
      <c r="DW23" s="53"/>
      <c r="DX23" s="92"/>
      <c r="DY23" s="92"/>
      <c r="DZ23" s="53"/>
      <c r="EA23" s="92"/>
      <c r="EB23" s="92"/>
      <c r="EC23" s="53"/>
      <c r="ED23" s="92"/>
      <c r="EE23" s="92"/>
      <c r="EF23" s="39" t="s">
        <v>36</v>
      </c>
      <c r="EG23" s="43"/>
      <c r="EI23" s="39" t="s">
        <v>36</v>
      </c>
      <c r="EJ23" s="39"/>
      <c r="EK23" s="53"/>
      <c r="EL23" s="92"/>
      <c r="EM23" s="92" t="s">
        <v>173</v>
      </c>
      <c r="EN23" s="53"/>
      <c r="EO23" s="92"/>
      <c r="EP23" s="92"/>
      <c r="EQ23" s="53"/>
      <c r="ER23" s="92"/>
      <c r="ES23" s="92"/>
      <c r="ET23" s="53"/>
      <c r="EU23" s="92"/>
      <c r="EV23" s="92"/>
      <c r="EW23" s="53"/>
      <c r="EX23" s="92"/>
      <c r="EY23" s="92"/>
      <c r="EZ23" s="53"/>
      <c r="FA23" s="92"/>
      <c r="FB23" s="92"/>
      <c r="FC23" s="39" t="s">
        <v>36</v>
      </c>
      <c r="FD23" s="43"/>
      <c r="FF23" s="39" t="s">
        <v>36</v>
      </c>
      <c r="FG23" s="39"/>
      <c r="FH23" s="53"/>
      <c r="FI23" s="92"/>
      <c r="FJ23" s="92"/>
      <c r="FK23" s="53"/>
      <c r="FL23" s="92"/>
      <c r="FM23" s="92"/>
      <c r="FN23" s="53"/>
      <c r="FO23" s="92"/>
      <c r="FP23" s="92"/>
      <c r="FQ23" s="53"/>
      <c r="FR23" s="92"/>
      <c r="FS23" s="92"/>
      <c r="FT23" s="53"/>
      <c r="FU23" s="92"/>
      <c r="FV23" s="92"/>
      <c r="FW23" s="53"/>
      <c r="FX23" s="92"/>
      <c r="FY23" s="92"/>
      <c r="FZ23" s="39" t="s">
        <v>36</v>
      </c>
      <c r="GA23" s="43"/>
      <c r="GC23" s="39" t="s">
        <v>36</v>
      </c>
      <c r="GD23" s="39"/>
      <c r="GE23" s="53"/>
      <c r="GF23" s="92"/>
      <c r="GG23" s="92"/>
      <c r="GH23" s="53"/>
      <c r="GI23" s="92"/>
      <c r="GJ23" s="92"/>
      <c r="GK23" s="53"/>
      <c r="GL23" s="92"/>
      <c r="GM23" s="92"/>
      <c r="GN23" s="53"/>
      <c r="GO23" s="92"/>
      <c r="GP23" s="92"/>
      <c r="GQ23" s="53"/>
      <c r="GR23" s="92"/>
      <c r="GS23" s="92"/>
      <c r="GT23" s="53"/>
      <c r="GU23" s="92"/>
      <c r="GV23" s="92"/>
      <c r="GW23" s="39" t="s">
        <v>36</v>
      </c>
      <c r="GX23" s="43"/>
      <c r="GZ23" s="39" t="s">
        <v>36</v>
      </c>
      <c r="HA23" s="39"/>
      <c r="HB23" s="53"/>
      <c r="HC23" s="92"/>
      <c r="HD23" s="92"/>
      <c r="HE23" s="53"/>
      <c r="HF23" s="92"/>
      <c r="HG23" s="92"/>
      <c r="HH23" s="53"/>
      <c r="HI23" s="92"/>
      <c r="HJ23" s="92"/>
      <c r="HK23" s="53"/>
      <c r="HL23" s="92"/>
      <c r="HM23" s="92"/>
      <c r="HN23" s="53"/>
      <c r="HO23" s="92"/>
      <c r="HP23" s="92"/>
      <c r="HQ23" s="53"/>
      <c r="HR23" s="92"/>
      <c r="HS23" s="92"/>
      <c r="HT23" s="39" t="s">
        <v>36</v>
      </c>
      <c r="HU23" s="43"/>
      <c r="HW23" s="39" t="s">
        <v>36</v>
      </c>
      <c r="HX23" s="39"/>
      <c r="HY23" s="53"/>
      <c r="HZ23" s="92"/>
      <c r="IA23" s="92"/>
      <c r="IB23" s="53"/>
      <c r="IC23" s="92"/>
      <c r="ID23" s="92"/>
      <c r="IE23" s="53"/>
      <c r="IF23" s="92"/>
      <c r="IG23" s="92"/>
      <c r="IH23" s="53"/>
      <c r="II23" s="92"/>
      <c r="IJ23" s="95"/>
      <c r="IK23" s="39" t="s">
        <v>36</v>
      </c>
      <c r="IL23" s="43"/>
    </row>
    <row r="24" spans="1:246" ht="12" customHeight="1">
      <c r="A24" s="39" t="s">
        <v>37</v>
      </c>
      <c r="B24" s="39" t="s">
        <v>38</v>
      </c>
      <c r="C24" s="53">
        <f>SUM(F24,CT24)</f>
        <v>52</v>
      </c>
      <c r="D24" s="92">
        <f aca="true" t="shared" si="35" ref="D24:E42">SUM(G24,CU24)</f>
        <v>250</v>
      </c>
      <c r="E24" s="92">
        <f t="shared" si="35"/>
        <v>434953</v>
      </c>
      <c r="F24" s="53">
        <f>SUM(I24,O24,AC24,AL24,BF24,BZ24)</f>
        <v>3</v>
      </c>
      <c r="G24" s="92">
        <f aca="true" t="shared" si="36" ref="G24:H42">SUM(J24,P24,AD24,AM24,BG24,CA24)</f>
        <v>27</v>
      </c>
      <c r="H24" s="92">
        <f t="shared" si="36"/>
        <v>45848</v>
      </c>
      <c r="I24" s="55" t="s">
        <v>61</v>
      </c>
      <c r="J24" s="94" t="s">
        <v>61</v>
      </c>
      <c r="K24" s="94" t="s">
        <v>61</v>
      </c>
      <c r="L24" s="55" t="s">
        <v>61</v>
      </c>
      <c r="M24" s="94" t="s">
        <v>61</v>
      </c>
      <c r="N24" s="94" t="s">
        <v>61</v>
      </c>
      <c r="O24" s="55" t="s">
        <v>61</v>
      </c>
      <c r="P24" s="94" t="s">
        <v>61</v>
      </c>
      <c r="Q24" s="94" t="s">
        <v>61</v>
      </c>
      <c r="R24" s="55" t="s">
        <v>61</v>
      </c>
      <c r="S24" s="94" t="s">
        <v>61</v>
      </c>
      <c r="T24" s="94" t="s">
        <v>61</v>
      </c>
      <c r="U24" s="39" t="s">
        <v>37</v>
      </c>
      <c r="V24" s="43" t="s">
        <v>38</v>
      </c>
      <c r="X24" s="39" t="s">
        <v>37</v>
      </c>
      <c r="Y24" s="39" t="s">
        <v>38</v>
      </c>
      <c r="Z24" s="55" t="s">
        <v>61</v>
      </c>
      <c r="AA24" s="94" t="s">
        <v>61</v>
      </c>
      <c r="AB24" s="94" t="s">
        <v>61</v>
      </c>
      <c r="AC24" s="53">
        <f>SUM(AF24,AI24)</f>
        <v>2</v>
      </c>
      <c r="AD24" s="93">
        <f t="shared" si="18"/>
        <v>15</v>
      </c>
      <c r="AE24" s="93">
        <f t="shared" si="18"/>
        <v>25848</v>
      </c>
      <c r="AF24" s="55" t="s">
        <v>61</v>
      </c>
      <c r="AG24" s="94" t="s">
        <v>61</v>
      </c>
      <c r="AH24" s="94" t="s">
        <v>61</v>
      </c>
      <c r="AI24" s="53">
        <v>2</v>
      </c>
      <c r="AJ24" s="93">
        <v>15</v>
      </c>
      <c r="AK24" s="93">
        <v>25848</v>
      </c>
      <c r="AL24" s="53">
        <f>SUM(AO24,AW24,AZ24,BC24,)</f>
        <v>1</v>
      </c>
      <c r="AM24" s="93">
        <f aca="true" t="shared" si="37" ref="AM24:AN32">SUM(AP24,AX24,BA24,BD24,)</f>
        <v>12</v>
      </c>
      <c r="AN24" s="93">
        <f t="shared" si="37"/>
        <v>20000</v>
      </c>
      <c r="AO24" s="53">
        <v>1</v>
      </c>
      <c r="AP24" s="93">
        <v>12</v>
      </c>
      <c r="AQ24" s="93">
        <v>20000</v>
      </c>
      <c r="AR24" s="39" t="s">
        <v>37</v>
      </c>
      <c r="AS24" s="43" t="s">
        <v>38</v>
      </c>
      <c r="AU24" s="39" t="s">
        <v>37</v>
      </c>
      <c r="AV24" s="39" t="s">
        <v>38</v>
      </c>
      <c r="AW24" s="55" t="s">
        <v>61</v>
      </c>
      <c r="AX24" s="94" t="s">
        <v>61</v>
      </c>
      <c r="AY24" s="94" t="s">
        <v>61</v>
      </c>
      <c r="AZ24" s="55" t="s">
        <v>61</v>
      </c>
      <c r="BA24" s="94" t="s">
        <v>61</v>
      </c>
      <c r="BB24" s="94" t="s">
        <v>61</v>
      </c>
      <c r="BC24" s="55" t="s">
        <v>61</v>
      </c>
      <c r="BD24" s="94" t="s">
        <v>61</v>
      </c>
      <c r="BE24" s="94" t="s">
        <v>61</v>
      </c>
      <c r="BF24" s="55" t="s">
        <v>61</v>
      </c>
      <c r="BG24" s="94" t="s">
        <v>61</v>
      </c>
      <c r="BH24" s="94" t="s">
        <v>61</v>
      </c>
      <c r="BI24" s="55" t="s">
        <v>61</v>
      </c>
      <c r="BJ24" s="94" t="s">
        <v>61</v>
      </c>
      <c r="BK24" s="94" t="s">
        <v>61</v>
      </c>
      <c r="BL24" s="55" t="s">
        <v>61</v>
      </c>
      <c r="BM24" s="94" t="s">
        <v>61</v>
      </c>
      <c r="BN24" s="94" t="s">
        <v>61</v>
      </c>
      <c r="BO24" s="39" t="s">
        <v>37</v>
      </c>
      <c r="BP24" s="43" t="s">
        <v>38</v>
      </c>
      <c r="BR24" s="39" t="s">
        <v>37</v>
      </c>
      <c r="BS24" s="39" t="s">
        <v>38</v>
      </c>
      <c r="BT24" s="55" t="s">
        <v>61</v>
      </c>
      <c r="BU24" s="94" t="s">
        <v>61</v>
      </c>
      <c r="BV24" s="94" t="s">
        <v>61</v>
      </c>
      <c r="BW24" s="55" t="s">
        <v>61</v>
      </c>
      <c r="BX24" s="94" t="s">
        <v>61</v>
      </c>
      <c r="BY24" s="94" t="s">
        <v>61</v>
      </c>
      <c r="BZ24" s="55" t="s">
        <v>61</v>
      </c>
      <c r="CA24" s="94" t="s">
        <v>61</v>
      </c>
      <c r="CB24" s="94" t="s">
        <v>61</v>
      </c>
      <c r="CC24" s="55" t="s">
        <v>61</v>
      </c>
      <c r="CD24" s="94" t="s">
        <v>61</v>
      </c>
      <c r="CE24" s="94" t="s">
        <v>61</v>
      </c>
      <c r="CF24" s="55" t="s">
        <v>61</v>
      </c>
      <c r="CG24" s="94" t="s">
        <v>61</v>
      </c>
      <c r="CH24" s="94" t="s">
        <v>61</v>
      </c>
      <c r="CI24" s="55" t="s">
        <v>61</v>
      </c>
      <c r="CJ24" s="94" t="s">
        <v>61</v>
      </c>
      <c r="CK24" s="94" t="s">
        <v>61</v>
      </c>
      <c r="CL24" s="39" t="s">
        <v>37</v>
      </c>
      <c r="CM24" s="43" t="s">
        <v>38</v>
      </c>
      <c r="CO24" s="39" t="s">
        <v>37</v>
      </c>
      <c r="CP24" s="39" t="s">
        <v>38</v>
      </c>
      <c r="CQ24" s="55" t="s">
        <v>61</v>
      </c>
      <c r="CR24" s="94" t="s">
        <v>61</v>
      </c>
      <c r="CS24" s="94" t="s">
        <v>61</v>
      </c>
      <c r="CT24" s="53">
        <f>SUM(CW24,DF24,EC24,FQ24,GE24,HB24)</f>
        <v>49</v>
      </c>
      <c r="CU24" s="92">
        <f aca="true" t="shared" si="38" ref="CU24:CV43">SUM(CX24,DG24,ED24,FR24,GF24,HC24)</f>
        <v>223</v>
      </c>
      <c r="CV24" s="92">
        <f t="shared" si="38"/>
        <v>389105</v>
      </c>
      <c r="CW24" s="55" t="s">
        <v>61</v>
      </c>
      <c r="CX24" s="94" t="s">
        <v>61</v>
      </c>
      <c r="CY24" s="94" t="s">
        <v>61</v>
      </c>
      <c r="CZ24" s="55" t="s">
        <v>61</v>
      </c>
      <c r="DA24" s="94" t="s">
        <v>61</v>
      </c>
      <c r="DB24" s="94" t="s">
        <v>61</v>
      </c>
      <c r="DC24" s="55" t="s">
        <v>61</v>
      </c>
      <c r="DD24" s="94" t="s">
        <v>61</v>
      </c>
      <c r="DE24" s="94" t="s">
        <v>61</v>
      </c>
      <c r="DF24" s="55" t="s">
        <v>61</v>
      </c>
      <c r="DG24" s="94" t="s">
        <v>61</v>
      </c>
      <c r="DH24" s="94" t="s">
        <v>61</v>
      </c>
      <c r="DI24" s="39" t="s">
        <v>37</v>
      </c>
      <c r="DJ24" s="43" t="s">
        <v>38</v>
      </c>
      <c r="DL24" s="39" t="s">
        <v>37</v>
      </c>
      <c r="DM24" s="39" t="s">
        <v>38</v>
      </c>
      <c r="DN24" s="55" t="s">
        <v>61</v>
      </c>
      <c r="DO24" s="94" t="s">
        <v>61</v>
      </c>
      <c r="DP24" s="94" t="s">
        <v>61</v>
      </c>
      <c r="DQ24" s="55" t="s">
        <v>61</v>
      </c>
      <c r="DR24" s="94" t="s">
        <v>61</v>
      </c>
      <c r="DS24" s="94" t="s">
        <v>61</v>
      </c>
      <c r="DT24" s="55" t="s">
        <v>61</v>
      </c>
      <c r="DU24" s="94" t="s">
        <v>61</v>
      </c>
      <c r="DV24" s="94" t="s">
        <v>61</v>
      </c>
      <c r="DW24" s="55" t="s">
        <v>61</v>
      </c>
      <c r="DX24" s="94" t="s">
        <v>61</v>
      </c>
      <c r="DY24" s="94" t="s">
        <v>61</v>
      </c>
      <c r="DZ24" s="55" t="s">
        <v>61</v>
      </c>
      <c r="EA24" s="94" t="s">
        <v>61</v>
      </c>
      <c r="EB24" s="94" t="s">
        <v>61</v>
      </c>
      <c r="EC24" s="53">
        <f>SUM(EK24,EN24,EQ24,ET24,EW24,EZ24,FH24,FK24,FN24)</f>
        <v>33</v>
      </c>
      <c r="ED24" s="92">
        <f aca="true" t="shared" si="39" ref="ED24:EE43">SUM(EL24,EO24,ER24,EU24,EX24,FA24,FI24,FL24,FO24)</f>
        <v>153</v>
      </c>
      <c r="EE24" s="92">
        <f t="shared" si="39"/>
        <v>176980</v>
      </c>
      <c r="EF24" s="39" t="s">
        <v>37</v>
      </c>
      <c r="EG24" s="43" t="s">
        <v>38</v>
      </c>
      <c r="EI24" s="39" t="s">
        <v>37</v>
      </c>
      <c r="EJ24" s="39" t="s">
        <v>38</v>
      </c>
      <c r="EK24" s="53">
        <v>11</v>
      </c>
      <c r="EL24" s="92">
        <v>90</v>
      </c>
      <c r="EM24" s="92">
        <v>132230</v>
      </c>
      <c r="EN24" s="53">
        <v>6</v>
      </c>
      <c r="EO24" s="92">
        <v>14</v>
      </c>
      <c r="EP24" s="92">
        <v>20181</v>
      </c>
      <c r="EQ24" s="55" t="s">
        <v>61</v>
      </c>
      <c r="ER24" s="94" t="s">
        <v>61</v>
      </c>
      <c r="ES24" s="94" t="s">
        <v>61</v>
      </c>
      <c r="ET24" s="53">
        <v>1</v>
      </c>
      <c r="EU24" s="93">
        <v>2</v>
      </c>
      <c r="EV24" s="93">
        <v>2000</v>
      </c>
      <c r="EW24" s="55" t="s">
        <v>61</v>
      </c>
      <c r="EX24" s="94" t="s">
        <v>61</v>
      </c>
      <c r="EY24" s="94" t="s">
        <v>61</v>
      </c>
      <c r="EZ24" s="55" t="s">
        <v>61</v>
      </c>
      <c r="FA24" s="94" t="s">
        <v>61</v>
      </c>
      <c r="FB24" s="94" t="s">
        <v>61</v>
      </c>
      <c r="FC24" s="39" t="s">
        <v>37</v>
      </c>
      <c r="FD24" s="43" t="s">
        <v>38</v>
      </c>
      <c r="FF24" s="39" t="s">
        <v>37</v>
      </c>
      <c r="FG24" s="39" t="s">
        <v>38</v>
      </c>
      <c r="FH24" s="53">
        <v>2</v>
      </c>
      <c r="FI24" s="93">
        <v>7</v>
      </c>
      <c r="FJ24" s="93">
        <v>2330</v>
      </c>
      <c r="FK24" s="53">
        <v>2</v>
      </c>
      <c r="FL24" s="93">
        <v>2</v>
      </c>
      <c r="FM24" s="93">
        <v>2473</v>
      </c>
      <c r="FN24" s="53">
        <v>11</v>
      </c>
      <c r="FO24" s="92">
        <v>38</v>
      </c>
      <c r="FP24" s="92">
        <v>17766</v>
      </c>
      <c r="FQ24" s="53">
        <f>SUM(FT24,FW24)</f>
        <v>1</v>
      </c>
      <c r="FR24" s="93">
        <f t="shared" si="26"/>
        <v>1</v>
      </c>
      <c r="FS24" s="93">
        <f t="shared" si="26"/>
        <v>350</v>
      </c>
      <c r="FT24" s="53">
        <v>1</v>
      </c>
      <c r="FU24" s="93">
        <v>1</v>
      </c>
      <c r="FV24" s="93">
        <v>350</v>
      </c>
      <c r="FW24" s="55" t="s">
        <v>61</v>
      </c>
      <c r="FX24" s="94" t="s">
        <v>61</v>
      </c>
      <c r="FY24" s="94" t="s">
        <v>61</v>
      </c>
      <c r="FZ24" s="39" t="s">
        <v>37</v>
      </c>
      <c r="GA24" s="43" t="s">
        <v>38</v>
      </c>
      <c r="GC24" s="39" t="s">
        <v>37</v>
      </c>
      <c r="GD24" s="39" t="s">
        <v>38</v>
      </c>
      <c r="GE24" s="53">
        <f>SUM(GH24,GK24,GN24,GQ24,GT24)</f>
        <v>2</v>
      </c>
      <c r="GF24" s="93">
        <f t="shared" si="27"/>
        <v>8</v>
      </c>
      <c r="GG24" s="93">
        <f t="shared" si="27"/>
        <v>13606</v>
      </c>
      <c r="GH24" s="55" t="s">
        <v>61</v>
      </c>
      <c r="GI24" s="94" t="s">
        <v>61</v>
      </c>
      <c r="GJ24" s="94" t="s">
        <v>61</v>
      </c>
      <c r="GK24" s="55" t="s">
        <v>61</v>
      </c>
      <c r="GL24" s="94" t="s">
        <v>61</v>
      </c>
      <c r="GM24" s="94" t="s">
        <v>61</v>
      </c>
      <c r="GN24" s="55" t="s">
        <v>61</v>
      </c>
      <c r="GO24" s="94" t="s">
        <v>61</v>
      </c>
      <c r="GP24" s="94" t="s">
        <v>61</v>
      </c>
      <c r="GQ24" s="53">
        <v>2</v>
      </c>
      <c r="GR24" s="93">
        <v>8</v>
      </c>
      <c r="GS24" s="93">
        <v>13606</v>
      </c>
      <c r="GT24" s="55" t="s">
        <v>61</v>
      </c>
      <c r="GU24" s="94" t="s">
        <v>61</v>
      </c>
      <c r="GV24" s="94" t="s">
        <v>61</v>
      </c>
      <c r="GW24" s="39" t="s">
        <v>37</v>
      </c>
      <c r="GX24" s="43" t="s">
        <v>38</v>
      </c>
      <c r="GZ24" s="39" t="s">
        <v>37</v>
      </c>
      <c r="HA24" s="39" t="s">
        <v>38</v>
      </c>
      <c r="HB24" s="53">
        <f>SUM(HE24,HH24,HK24,HN24,HQ24,HY24,IB24,IE24,IH24)</f>
        <v>13</v>
      </c>
      <c r="HC24" s="92">
        <f aca="true" t="shared" si="40" ref="HC24:HD43">SUM(HF24,HI24,HL24,HO24,HR24,HZ24,IC24,IF24,II24)</f>
        <v>61</v>
      </c>
      <c r="HD24" s="92">
        <f t="shared" si="40"/>
        <v>198169</v>
      </c>
      <c r="HE24" s="53">
        <v>4</v>
      </c>
      <c r="HF24" s="92">
        <v>7</v>
      </c>
      <c r="HG24" s="92">
        <v>3897</v>
      </c>
      <c r="HH24" s="53">
        <v>2</v>
      </c>
      <c r="HI24" s="93">
        <v>19</v>
      </c>
      <c r="HJ24" s="93">
        <v>107281</v>
      </c>
      <c r="HK24" s="53">
        <v>4</v>
      </c>
      <c r="HL24" s="92">
        <v>21</v>
      </c>
      <c r="HM24" s="92">
        <v>61253</v>
      </c>
      <c r="HN24" s="53">
        <v>1</v>
      </c>
      <c r="HO24" s="93">
        <v>2</v>
      </c>
      <c r="HP24" s="93">
        <v>280</v>
      </c>
      <c r="HQ24" s="55" t="s">
        <v>61</v>
      </c>
      <c r="HR24" s="94" t="s">
        <v>61</v>
      </c>
      <c r="HS24" s="94" t="s">
        <v>61</v>
      </c>
      <c r="HT24" s="39" t="s">
        <v>37</v>
      </c>
      <c r="HU24" s="43" t="s">
        <v>38</v>
      </c>
      <c r="HW24" s="39" t="s">
        <v>37</v>
      </c>
      <c r="HX24" s="39" t="s">
        <v>38</v>
      </c>
      <c r="HY24" s="55" t="s">
        <v>61</v>
      </c>
      <c r="HZ24" s="94" t="s">
        <v>61</v>
      </c>
      <c r="IA24" s="94" t="s">
        <v>61</v>
      </c>
      <c r="IB24" s="55" t="s">
        <v>61</v>
      </c>
      <c r="IC24" s="94" t="s">
        <v>61</v>
      </c>
      <c r="ID24" s="94" t="s">
        <v>61</v>
      </c>
      <c r="IE24" s="55" t="s">
        <v>61</v>
      </c>
      <c r="IF24" s="94" t="s">
        <v>61</v>
      </c>
      <c r="IG24" s="94" t="s">
        <v>61</v>
      </c>
      <c r="IH24" s="53">
        <v>2</v>
      </c>
      <c r="II24" s="93">
        <v>12</v>
      </c>
      <c r="IJ24" s="102">
        <v>25458</v>
      </c>
      <c r="IK24" s="39" t="s">
        <v>37</v>
      </c>
      <c r="IL24" s="43" t="s">
        <v>38</v>
      </c>
    </row>
    <row r="25" spans="1:246" ht="12" customHeight="1">
      <c r="A25" s="39" t="s">
        <v>39</v>
      </c>
      <c r="B25" s="39" t="s">
        <v>40</v>
      </c>
      <c r="C25" s="53">
        <f>SUM(F25,CT25)</f>
        <v>190</v>
      </c>
      <c r="D25" s="92">
        <f t="shared" si="35"/>
        <v>754</v>
      </c>
      <c r="E25" s="92">
        <f t="shared" si="35"/>
        <v>1544451</v>
      </c>
      <c r="F25" s="53">
        <f>SUM(I25,O25,AC25,AL25,BF25,BZ25)</f>
        <v>23</v>
      </c>
      <c r="G25" s="92">
        <f t="shared" si="36"/>
        <v>171</v>
      </c>
      <c r="H25" s="92">
        <f t="shared" si="36"/>
        <v>679924</v>
      </c>
      <c r="I25" s="55" t="s">
        <v>61</v>
      </c>
      <c r="J25" s="94" t="s">
        <v>61</v>
      </c>
      <c r="K25" s="94" t="s">
        <v>61</v>
      </c>
      <c r="L25" s="55" t="s">
        <v>61</v>
      </c>
      <c r="M25" s="94" t="s">
        <v>61</v>
      </c>
      <c r="N25" s="94" t="s">
        <v>61</v>
      </c>
      <c r="O25" s="55" t="s">
        <v>61</v>
      </c>
      <c r="P25" s="94" t="s">
        <v>61</v>
      </c>
      <c r="Q25" s="94" t="s">
        <v>61</v>
      </c>
      <c r="R25" s="55" t="s">
        <v>61</v>
      </c>
      <c r="S25" s="94" t="s">
        <v>61</v>
      </c>
      <c r="T25" s="94" t="s">
        <v>61</v>
      </c>
      <c r="U25" s="39" t="s">
        <v>39</v>
      </c>
      <c r="V25" s="43" t="s">
        <v>40</v>
      </c>
      <c r="X25" s="39" t="s">
        <v>39</v>
      </c>
      <c r="Y25" s="39" t="s">
        <v>40</v>
      </c>
      <c r="Z25" s="55" t="s">
        <v>61</v>
      </c>
      <c r="AA25" s="94" t="s">
        <v>61</v>
      </c>
      <c r="AB25" s="94" t="s">
        <v>61</v>
      </c>
      <c r="AC25" s="53">
        <f>SUM(AF25,AI25)</f>
        <v>10</v>
      </c>
      <c r="AD25" s="92">
        <f t="shared" si="18"/>
        <v>66</v>
      </c>
      <c r="AE25" s="92">
        <f t="shared" si="18"/>
        <v>329447</v>
      </c>
      <c r="AF25" s="53">
        <v>8</v>
      </c>
      <c r="AG25" s="93">
        <v>61</v>
      </c>
      <c r="AH25" s="93">
        <v>321065</v>
      </c>
      <c r="AI25" s="53">
        <v>2</v>
      </c>
      <c r="AJ25" s="93">
        <v>5</v>
      </c>
      <c r="AK25" s="93">
        <v>8382</v>
      </c>
      <c r="AL25" s="53">
        <f>SUM(AO25,AW25,AZ25,BC25,)</f>
        <v>9</v>
      </c>
      <c r="AM25" s="92">
        <f t="shared" si="37"/>
        <v>85</v>
      </c>
      <c r="AN25" s="92">
        <f t="shared" si="37"/>
        <v>326953</v>
      </c>
      <c r="AO25" s="53">
        <v>4</v>
      </c>
      <c r="AP25" s="93">
        <v>23</v>
      </c>
      <c r="AQ25" s="93">
        <v>71909</v>
      </c>
      <c r="AR25" s="39" t="s">
        <v>39</v>
      </c>
      <c r="AS25" s="43" t="s">
        <v>40</v>
      </c>
      <c r="AU25" s="39" t="s">
        <v>39</v>
      </c>
      <c r="AV25" s="39" t="s">
        <v>40</v>
      </c>
      <c r="AW25" s="53">
        <v>2</v>
      </c>
      <c r="AX25" s="93">
        <v>6</v>
      </c>
      <c r="AY25" s="93">
        <v>17000</v>
      </c>
      <c r="AZ25" s="53">
        <v>3</v>
      </c>
      <c r="BA25" s="92">
        <v>56</v>
      </c>
      <c r="BB25" s="92">
        <v>238044</v>
      </c>
      <c r="BC25" s="55" t="s">
        <v>61</v>
      </c>
      <c r="BD25" s="94" t="s">
        <v>61</v>
      </c>
      <c r="BE25" s="94" t="s">
        <v>61</v>
      </c>
      <c r="BF25" s="53">
        <f aca="true" t="shared" si="41" ref="BF25:BH40">SUM(BI25,BL25,BT25,BW25)</f>
        <v>3</v>
      </c>
      <c r="BG25" s="93">
        <f t="shared" si="41"/>
        <v>8</v>
      </c>
      <c r="BH25" s="93">
        <f t="shared" si="41"/>
        <v>7400</v>
      </c>
      <c r="BI25" s="53">
        <v>1</v>
      </c>
      <c r="BJ25" s="93">
        <v>2</v>
      </c>
      <c r="BK25" s="93">
        <v>3200</v>
      </c>
      <c r="BL25" s="55" t="s">
        <v>61</v>
      </c>
      <c r="BM25" s="94" t="s">
        <v>61</v>
      </c>
      <c r="BN25" s="94" t="s">
        <v>61</v>
      </c>
      <c r="BO25" s="39" t="s">
        <v>39</v>
      </c>
      <c r="BP25" s="43" t="s">
        <v>40</v>
      </c>
      <c r="BR25" s="39" t="s">
        <v>39</v>
      </c>
      <c r="BS25" s="39" t="s">
        <v>40</v>
      </c>
      <c r="BT25" s="53">
        <v>2</v>
      </c>
      <c r="BU25" s="93">
        <v>6</v>
      </c>
      <c r="BV25" s="93">
        <v>4200</v>
      </c>
      <c r="BW25" s="55" t="s">
        <v>61</v>
      </c>
      <c r="BX25" s="94" t="s">
        <v>61</v>
      </c>
      <c r="BY25" s="94" t="s">
        <v>61</v>
      </c>
      <c r="BZ25" s="53">
        <f>SUM(CC25,CF25,CI25,CQ25)</f>
        <v>1</v>
      </c>
      <c r="CA25" s="93">
        <f aca="true" t="shared" si="42" ref="CA25:CB38">SUM(CD25,CG25,CJ25,CR25)</f>
        <v>12</v>
      </c>
      <c r="CB25" s="93">
        <f t="shared" si="42"/>
        <v>16124</v>
      </c>
      <c r="CC25" s="55" t="s">
        <v>61</v>
      </c>
      <c r="CD25" s="94" t="s">
        <v>61</v>
      </c>
      <c r="CE25" s="94" t="s">
        <v>61</v>
      </c>
      <c r="CF25" s="53">
        <v>1</v>
      </c>
      <c r="CG25" s="93">
        <v>12</v>
      </c>
      <c r="CH25" s="93">
        <v>16124</v>
      </c>
      <c r="CI25" s="55" t="s">
        <v>61</v>
      </c>
      <c r="CJ25" s="94" t="s">
        <v>61</v>
      </c>
      <c r="CK25" s="94" t="s">
        <v>61</v>
      </c>
      <c r="CL25" s="39" t="s">
        <v>39</v>
      </c>
      <c r="CM25" s="43" t="s">
        <v>40</v>
      </c>
      <c r="CO25" s="39" t="s">
        <v>39</v>
      </c>
      <c r="CP25" s="39" t="s">
        <v>40</v>
      </c>
      <c r="CQ25" s="55" t="s">
        <v>61</v>
      </c>
      <c r="CR25" s="94" t="s">
        <v>61</v>
      </c>
      <c r="CS25" s="94" t="s">
        <v>61</v>
      </c>
      <c r="CT25" s="53">
        <f>SUM(CW25,DF25,EC25,FQ25,GE25,HB25)</f>
        <v>167</v>
      </c>
      <c r="CU25" s="92">
        <f t="shared" si="38"/>
        <v>583</v>
      </c>
      <c r="CV25" s="92">
        <f t="shared" si="38"/>
        <v>864527</v>
      </c>
      <c r="CW25" s="55" t="s">
        <v>61</v>
      </c>
      <c r="CX25" s="94" t="s">
        <v>61</v>
      </c>
      <c r="CY25" s="94" t="s">
        <v>61</v>
      </c>
      <c r="CZ25" s="55" t="s">
        <v>61</v>
      </c>
      <c r="DA25" s="94" t="s">
        <v>61</v>
      </c>
      <c r="DB25" s="94" t="s">
        <v>61</v>
      </c>
      <c r="DC25" s="55" t="s">
        <v>61</v>
      </c>
      <c r="DD25" s="94" t="s">
        <v>61</v>
      </c>
      <c r="DE25" s="94" t="s">
        <v>61</v>
      </c>
      <c r="DF25" s="53">
        <f>SUM(DN25,DQ25,DT25,DW25,DZ25)</f>
        <v>12</v>
      </c>
      <c r="DG25" s="92">
        <f t="shared" si="24"/>
        <v>39</v>
      </c>
      <c r="DH25" s="92">
        <f t="shared" si="24"/>
        <v>65356</v>
      </c>
      <c r="DI25" s="39" t="s">
        <v>39</v>
      </c>
      <c r="DJ25" s="43" t="s">
        <v>40</v>
      </c>
      <c r="DL25" s="39" t="s">
        <v>39</v>
      </c>
      <c r="DM25" s="39" t="s">
        <v>40</v>
      </c>
      <c r="DN25" s="53">
        <v>1</v>
      </c>
      <c r="DO25" s="93">
        <v>4</v>
      </c>
      <c r="DP25" s="93">
        <v>3000</v>
      </c>
      <c r="DQ25" s="53">
        <v>2</v>
      </c>
      <c r="DR25" s="93">
        <v>5</v>
      </c>
      <c r="DS25" s="93">
        <v>2350</v>
      </c>
      <c r="DT25" s="53">
        <v>6</v>
      </c>
      <c r="DU25" s="92">
        <v>26</v>
      </c>
      <c r="DV25" s="92">
        <v>57863</v>
      </c>
      <c r="DW25" s="53">
        <v>3</v>
      </c>
      <c r="DX25" s="92">
        <v>4</v>
      </c>
      <c r="DY25" s="92">
        <v>2143</v>
      </c>
      <c r="DZ25" s="55" t="s">
        <v>61</v>
      </c>
      <c r="EA25" s="94" t="s">
        <v>61</v>
      </c>
      <c r="EB25" s="94" t="s">
        <v>61</v>
      </c>
      <c r="EC25" s="53">
        <f>SUM(EK25,EN25,EQ25,ET25,EW25,EZ25,FH25,FK25,FN25)</f>
        <v>72</v>
      </c>
      <c r="ED25" s="92">
        <f t="shared" si="39"/>
        <v>287</v>
      </c>
      <c r="EE25" s="92">
        <f t="shared" si="39"/>
        <v>376429</v>
      </c>
      <c r="EF25" s="39" t="s">
        <v>39</v>
      </c>
      <c r="EG25" s="43" t="s">
        <v>40</v>
      </c>
      <c r="EI25" s="39" t="s">
        <v>39</v>
      </c>
      <c r="EJ25" s="39" t="s">
        <v>40</v>
      </c>
      <c r="EK25" s="53">
        <v>13</v>
      </c>
      <c r="EL25" s="92">
        <v>96</v>
      </c>
      <c r="EM25" s="92">
        <v>164836</v>
      </c>
      <c r="EN25" s="53">
        <v>15</v>
      </c>
      <c r="EO25" s="92">
        <v>31</v>
      </c>
      <c r="EP25" s="92">
        <v>45521</v>
      </c>
      <c r="EQ25" s="53">
        <v>2</v>
      </c>
      <c r="ER25" s="93">
        <v>7</v>
      </c>
      <c r="ES25" s="93">
        <v>5800</v>
      </c>
      <c r="ET25" s="53">
        <v>2</v>
      </c>
      <c r="EU25" s="93">
        <v>4</v>
      </c>
      <c r="EV25" s="93">
        <v>2031</v>
      </c>
      <c r="EW25" s="53">
        <v>1</v>
      </c>
      <c r="EX25" s="93">
        <v>2</v>
      </c>
      <c r="EY25" s="93">
        <v>1188</v>
      </c>
      <c r="EZ25" s="53">
        <v>2</v>
      </c>
      <c r="FA25" s="93">
        <v>8</v>
      </c>
      <c r="FB25" s="93">
        <v>10600</v>
      </c>
      <c r="FC25" s="39" t="s">
        <v>39</v>
      </c>
      <c r="FD25" s="43" t="s">
        <v>40</v>
      </c>
      <c r="FF25" s="39" t="s">
        <v>39</v>
      </c>
      <c r="FG25" s="39" t="s">
        <v>40</v>
      </c>
      <c r="FH25" s="53">
        <v>8</v>
      </c>
      <c r="FI25" s="93">
        <v>34</v>
      </c>
      <c r="FJ25" s="93">
        <v>16888</v>
      </c>
      <c r="FK25" s="53">
        <v>6</v>
      </c>
      <c r="FL25" s="93">
        <v>11</v>
      </c>
      <c r="FM25" s="93">
        <v>9999</v>
      </c>
      <c r="FN25" s="53">
        <v>23</v>
      </c>
      <c r="FO25" s="92">
        <v>94</v>
      </c>
      <c r="FP25" s="92">
        <v>119566</v>
      </c>
      <c r="FQ25" s="53">
        <f>SUM(FT25,FW25)</f>
        <v>5</v>
      </c>
      <c r="FR25" s="92">
        <f t="shared" si="26"/>
        <v>7</v>
      </c>
      <c r="FS25" s="92">
        <f t="shared" si="26"/>
        <v>5682</v>
      </c>
      <c r="FT25" s="53">
        <v>4</v>
      </c>
      <c r="FU25" s="93">
        <v>6</v>
      </c>
      <c r="FV25" s="93">
        <v>4882</v>
      </c>
      <c r="FW25" s="53">
        <v>1</v>
      </c>
      <c r="FX25" s="93">
        <v>1</v>
      </c>
      <c r="FY25" s="93">
        <v>800</v>
      </c>
      <c r="FZ25" s="39" t="s">
        <v>39</v>
      </c>
      <c r="GA25" s="43" t="s">
        <v>40</v>
      </c>
      <c r="GC25" s="39" t="s">
        <v>39</v>
      </c>
      <c r="GD25" s="39" t="s">
        <v>40</v>
      </c>
      <c r="GE25" s="53">
        <f>SUM(GH25,GK25,GN25,GQ25,GT25)</f>
        <v>16</v>
      </c>
      <c r="GF25" s="92">
        <f t="shared" si="27"/>
        <v>34</v>
      </c>
      <c r="GG25" s="92">
        <f t="shared" si="27"/>
        <v>36860</v>
      </c>
      <c r="GH25" s="53">
        <v>4</v>
      </c>
      <c r="GI25" s="92">
        <v>12</v>
      </c>
      <c r="GJ25" s="92">
        <v>11336</v>
      </c>
      <c r="GK25" s="53">
        <v>1</v>
      </c>
      <c r="GL25" s="93">
        <v>2</v>
      </c>
      <c r="GM25" s="93">
        <v>200</v>
      </c>
      <c r="GN25" s="53">
        <v>1</v>
      </c>
      <c r="GO25" s="93">
        <v>2</v>
      </c>
      <c r="GP25" s="93">
        <v>2490</v>
      </c>
      <c r="GQ25" s="53">
        <v>10</v>
      </c>
      <c r="GR25" s="93">
        <v>18</v>
      </c>
      <c r="GS25" s="93">
        <v>22834</v>
      </c>
      <c r="GT25" s="55" t="s">
        <v>61</v>
      </c>
      <c r="GU25" s="94" t="s">
        <v>61</v>
      </c>
      <c r="GV25" s="94" t="s">
        <v>61</v>
      </c>
      <c r="GW25" s="39" t="s">
        <v>39</v>
      </c>
      <c r="GX25" s="43" t="s">
        <v>40</v>
      </c>
      <c r="GZ25" s="39" t="s">
        <v>39</v>
      </c>
      <c r="HA25" s="39" t="s">
        <v>40</v>
      </c>
      <c r="HB25" s="53">
        <f>SUM(HE25,HH25,HK25,HN25,HQ25,HY25,IB25,IE25,IH25)</f>
        <v>62</v>
      </c>
      <c r="HC25" s="92">
        <f t="shared" si="40"/>
        <v>216</v>
      </c>
      <c r="HD25" s="92">
        <f t="shared" si="40"/>
        <v>380200</v>
      </c>
      <c r="HE25" s="53">
        <v>9</v>
      </c>
      <c r="HF25" s="92">
        <v>24</v>
      </c>
      <c r="HG25" s="92">
        <v>43151</v>
      </c>
      <c r="HH25" s="53">
        <v>6</v>
      </c>
      <c r="HI25" s="93">
        <v>24</v>
      </c>
      <c r="HJ25" s="93">
        <v>131061</v>
      </c>
      <c r="HK25" s="53">
        <v>12</v>
      </c>
      <c r="HL25" s="92">
        <v>49</v>
      </c>
      <c r="HM25" s="92">
        <v>129360</v>
      </c>
      <c r="HN25" s="53">
        <v>7</v>
      </c>
      <c r="HO25" s="93">
        <v>55</v>
      </c>
      <c r="HP25" s="93">
        <v>17136</v>
      </c>
      <c r="HQ25" s="53">
        <v>7</v>
      </c>
      <c r="HR25" s="92">
        <v>13</v>
      </c>
      <c r="HS25" s="92">
        <v>8970</v>
      </c>
      <c r="HT25" s="39" t="s">
        <v>39</v>
      </c>
      <c r="HU25" s="43" t="s">
        <v>40</v>
      </c>
      <c r="HW25" s="39" t="s">
        <v>39</v>
      </c>
      <c r="HX25" s="39" t="s">
        <v>40</v>
      </c>
      <c r="HY25" s="55" t="s">
        <v>61</v>
      </c>
      <c r="HZ25" s="94" t="s">
        <v>61</v>
      </c>
      <c r="IA25" s="94" t="s">
        <v>61</v>
      </c>
      <c r="IB25" s="53">
        <v>3</v>
      </c>
      <c r="IC25" s="92">
        <v>5</v>
      </c>
      <c r="ID25" s="92">
        <v>2652</v>
      </c>
      <c r="IE25" s="55" t="s">
        <v>61</v>
      </c>
      <c r="IF25" s="94" t="s">
        <v>61</v>
      </c>
      <c r="IG25" s="94" t="s">
        <v>61</v>
      </c>
      <c r="IH25" s="53">
        <v>18</v>
      </c>
      <c r="II25" s="93">
        <v>46</v>
      </c>
      <c r="IJ25" s="102">
        <v>47870</v>
      </c>
      <c r="IK25" s="39" t="s">
        <v>39</v>
      </c>
      <c r="IL25" s="43" t="s">
        <v>40</v>
      </c>
    </row>
    <row r="26" spans="1:246" ht="12" customHeight="1">
      <c r="A26" s="40" t="s">
        <v>34</v>
      </c>
      <c r="B26" s="40" t="s">
        <v>11</v>
      </c>
      <c r="C26" s="68">
        <f>SUM(F26,CT26)</f>
        <v>242</v>
      </c>
      <c r="D26" s="96">
        <f t="shared" si="35"/>
        <v>1004</v>
      </c>
      <c r="E26" s="96">
        <f t="shared" si="35"/>
        <v>1979404</v>
      </c>
      <c r="F26" s="68">
        <f>SUM(I26,O26,AC26,AL26,BF26,BZ26)</f>
        <v>26</v>
      </c>
      <c r="G26" s="96">
        <f t="shared" si="36"/>
        <v>198</v>
      </c>
      <c r="H26" s="96">
        <f t="shared" si="36"/>
        <v>725772</v>
      </c>
      <c r="I26" s="69" t="s">
        <v>61</v>
      </c>
      <c r="J26" s="98" t="s">
        <v>61</v>
      </c>
      <c r="K26" s="98" t="s">
        <v>61</v>
      </c>
      <c r="L26" s="69" t="s">
        <v>61</v>
      </c>
      <c r="M26" s="98" t="s">
        <v>61</v>
      </c>
      <c r="N26" s="98" t="s">
        <v>61</v>
      </c>
      <c r="O26" s="69" t="s">
        <v>61</v>
      </c>
      <c r="P26" s="98" t="s">
        <v>61</v>
      </c>
      <c r="Q26" s="98" t="s">
        <v>61</v>
      </c>
      <c r="R26" s="69" t="s">
        <v>61</v>
      </c>
      <c r="S26" s="98" t="s">
        <v>61</v>
      </c>
      <c r="T26" s="98" t="s">
        <v>61</v>
      </c>
      <c r="U26" s="40" t="s">
        <v>34</v>
      </c>
      <c r="V26" s="47" t="s">
        <v>11</v>
      </c>
      <c r="X26" s="40" t="s">
        <v>34</v>
      </c>
      <c r="Y26" s="40" t="s">
        <v>11</v>
      </c>
      <c r="Z26" s="69" t="s">
        <v>61</v>
      </c>
      <c r="AA26" s="98" t="s">
        <v>61</v>
      </c>
      <c r="AB26" s="98" t="s">
        <v>61</v>
      </c>
      <c r="AC26" s="68">
        <f>SUM(AF26,AI26)</f>
        <v>12</v>
      </c>
      <c r="AD26" s="97">
        <f>SUM(AG26,AJ26)</f>
        <v>81</v>
      </c>
      <c r="AE26" s="97">
        <f>SUM(AH26,AK26)</f>
        <v>355295</v>
      </c>
      <c r="AF26" s="68">
        <f aca="true" t="shared" si="43" ref="AF26:AK26">SUM(AF24:AF25)</f>
        <v>8</v>
      </c>
      <c r="AG26" s="97">
        <f t="shared" si="43"/>
        <v>61</v>
      </c>
      <c r="AH26" s="97">
        <f t="shared" si="43"/>
        <v>321065</v>
      </c>
      <c r="AI26" s="68">
        <f t="shared" si="43"/>
        <v>4</v>
      </c>
      <c r="AJ26" s="96">
        <f t="shared" si="43"/>
        <v>20</v>
      </c>
      <c r="AK26" s="96">
        <f t="shared" si="43"/>
        <v>34230</v>
      </c>
      <c r="AL26" s="68">
        <f>SUM(AO26,AW26,AZ26,BC26,)</f>
        <v>10</v>
      </c>
      <c r="AM26" s="97">
        <f t="shared" si="37"/>
        <v>97</v>
      </c>
      <c r="AN26" s="97">
        <f t="shared" si="37"/>
        <v>346953</v>
      </c>
      <c r="AO26" s="68">
        <f>SUM(AO24:AO25)</f>
        <v>5</v>
      </c>
      <c r="AP26" s="96">
        <v>35</v>
      </c>
      <c r="AQ26" s="96">
        <f>SUM(AQ24:AQ25)</f>
        <v>91909</v>
      </c>
      <c r="AR26" s="40" t="s">
        <v>34</v>
      </c>
      <c r="AS26" s="47" t="s">
        <v>11</v>
      </c>
      <c r="AU26" s="40" t="s">
        <v>34</v>
      </c>
      <c r="AV26" s="40" t="s">
        <v>11</v>
      </c>
      <c r="AW26" s="68">
        <f aca="true" t="shared" si="44" ref="AW26:BB26">SUM(AW24:AW25)</f>
        <v>2</v>
      </c>
      <c r="AX26" s="97">
        <f t="shared" si="44"/>
        <v>6</v>
      </c>
      <c r="AY26" s="97">
        <f t="shared" si="44"/>
        <v>17000</v>
      </c>
      <c r="AZ26" s="68">
        <f t="shared" si="44"/>
        <v>3</v>
      </c>
      <c r="BA26" s="96">
        <f t="shared" si="44"/>
        <v>56</v>
      </c>
      <c r="BB26" s="96">
        <f t="shared" si="44"/>
        <v>238044</v>
      </c>
      <c r="BC26" s="69" t="s">
        <v>61</v>
      </c>
      <c r="BD26" s="98" t="s">
        <v>61</v>
      </c>
      <c r="BE26" s="98" t="s">
        <v>61</v>
      </c>
      <c r="BF26" s="68">
        <f t="shared" si="41"/>
        <v>3</v>
      </c>
      <c r="BG26" s="97">
        <f t="shared" si="41"/>
        <v>8</v>
      </c>
      <c r="BH26" s="97">
        <f t="shared" si="41"/>
        <v>7400</v>
      </c>
      <c r="BI26" s="68">
        <f>SUM(BI24:BI25)</f>
        <v>1</v>
      </c>
      <c r="BJ26" s="97">
        <f>SUM(BJ24:BJ25)</f>
        <v>2</v>
      </c>
      <c r="BK26" s="97">
        <f>SUM(BK24:BK25)</f>
        <v>3200</v>
      </c>
      <c r="BL26" s="69" t="s">
        <v>61</v>
      </c>
      <c r="BM26" s="98" t="s">
        <v>61</v>
      </c>
      <c r="BN26" s="98" t="s">
        <v>61</v>
      </c>
      <c r="BO26" s="40" t="s">
        <v>34</v>
      </c>
      <c r="BP26" s="47" t="s">
        <v>11</v>
      </c>
      <c r="BR26" s="40" t="s">
        <v>34</v>
      </c>
      <c r="BS26" s="40" t="s">
        <v>11</v>
      </c>
      <c r="BT26" s="68">
        <f>SUM(BT24:BT25)</f>
        <v>2</v>
      </c>
      <c r="BU26" s="97">
        <f>SUM(BU24:BU25)</f>
        <v>6</v>
      </c>
      <c r="BV26" s="97">
        <f>SUM(BV24:BV25)</f>
        <v>4200</v>
      </c>
      <c r="BW26" s="69" t="s">
        <v>61</v>
      </c>
      <c r="BX26" s="98" t="s">
        <v>61</v>
      </c>
      <c r="BY26" s="98" t="s">
        <v>61</v>
      </c>
      <c r="BZ26" s="68">
        <f>SUM(CC26,CF26,CI26,CQ26)</f>
        <v>1</v>
      </c>
      <c r="CA26" s="97">
        <f t="shared" si="42"/>
        <v>12</v>
      </c>
      <c r="CB26" s="97">
        <f t="shared" si="42"/>
        <v>16124</v>
      </c>
      <c r="CC26" s="69" t="s">
        <v>61</v>
      </c>
      <c r="CD26" s="98" t="s">
        <v>61</v>
      </c>
      <c r="CE26" s="98" t="s">
        <v>61</v>
      </c>
      <c r="CF26" s="68">
        <f>SUM(CF24:CF25)</f>
        <v>1</v>
      </c>
      <c r="CG26" s="97">
        <f>SUM(CG24:CG25)</f>
        <v>12</v>
      </c>
      <c r="CH26" s="97">
        <f>SUM(CH24:CH25)</f>
        <v>16124</v>
      </c>
      <c r="CI26" s="69" t="s">
        <v>61</v>
      </c>
      <c r="CJ26" s="98" t="s">
        <v>61</v>
      </c>
      <c r="CK26" s="98" t="s">
        <v>61</v>
      </c>
      <c r="CL26" s="40" t="s">
        <v>34</v>
      </c>
      <c r="CM26" s="47" t="s">
        <v>11</v>
      </c>
      <c r="CO26" s="40" t="s">
        <v>34</v>
      </c>
      <c r="CP26" s="40" t="s">
        <v>11</v>
      </c>
      <c r="CQ26" s="69" t="s">
        <v>61</v>
      </c>
      <c r="CR26" s="98" t="s">
        <v>61</v>
      </c>
      <c r="CS26" s="98" t="s">
        <v>61</v>
      </c>
      <c r="CT26" s="68">
        <f>SUM(CW26,DF26,EC26,FQ26,GE26,HB26)</f>
        <v>216</v>
      </c>
      <c r="CU26" s="96">
        <f t="shared" si="38"/>
        <v>806</v>
      </c>
      <c r="CV26" s="96">
        <f t="shared" si="38"/>
        <v>1253632</v>
      </c>
      <c r="CW26" s="69" t="s">
        <v>61</v>
      </c>
      <c r="CX26" s="98" t="s">
        <v>61</v>
      </c>
      <c r="CY26" s="98" t="s">
        <v>61</v>
      </c>
      <c r="CZ26" s="69" t="s">
        <v>61</v>
      </c>
      <c r="DA26" s="98" t="s">
        <v>61</v>
      </c>
      <c r="DB26" s="98" t="s">
        <v>61</v>
      </c>
      <c r="DC26" s="69" t="s">
        <v>61</v>
      </c>
      <c r="DD26" s="98" t="s">
        <v>61</v>
      </c>
      <c r="DE26" s="98" t="s">
        <v>61</v>
      </c>
      <c r="DF26" s="68">
        <f>SUM(DN26,DQ26,DT26,DW26,DZ26)</f>
        <v>12</v>
      </c>
      <c r="DG26" s="96">
        <f>SUM(DO26,DR26,DU26,DX26,EA26)</f>
        <v>39</v>
      </c>
      <c r="DH26" s="96">
        <f>SUM(DP26,DS26,DV26,DY26,EB26)</f>
        <v>65356</v>
      </c>
      <c r="DI26" s="40" t="s">
        <v>34</v>
      </c>
      <c r="DJ26" s="47" t="s">
        <v>11</v>
      </c>
      <c r="DL26" s="40" t="s">
        <v>34</v>
      </c>
      <c r="DM26" s="40" t="s">
        <v>11</v>
      </c>
      <c r="DN26" s="68">
        <f aca="true" t="shared" si="45" ref="DN26:FY26">SUM(DN24:DN25)</f>
        <v>1</v>
      </c>
      <c r="DO26" s="97">
        <f t="shared" si="45"/>
        <v>4</v>
      </c>
      <c r="DP26" s="97">
        <f t="shared" si="45"/>
        <v>3000</v>
      </c>
      <c r="DQ26" s="68">
        <f t="shared" si="45"/>
        <v>2</v>
      </c>
      <c r="DR26" s="97">
        <f t="shared" si="45"/>
        <v>5</v>
      </c>
      <c r="DS26" s="97">
        <f t="shared" si="45"/>
        <v>2350</v>
      </c>
      <c r="DT26" s="68">
        <f t="shared" si="45"/>
        <v>6</v>
      </c>
      <c r="DU26" s="96">
        <f t="shared" si="45"/>
        <v>26</v>
      </c>
      <c r="DV26" s="96">
        <f t="shared" si="45"/>
        <v>57863</v>
      </c>
      <c r="DW26" s="68">
        <f t="shared" si="45"/>
        <v>3</v>
      </c>
      <c r="DX26" s="96">
        <f t="shared" si="45"/>
        <v>4</v>
      </c>
      <c r="DY26" s="96">
        <f t="shared" si="45"/>
        <v>2143</v>
      </c>
      <c r="DZ26" s="69" t="s">
        <v>61</v>
      </c>
      <c r="EA26" s="98" t="s">
        <v>61</v>
      </c>
      <c r="EB26" s="98" t="s">
        <v>61</v>
      </c>
      <c r="EC26" s="68">
        <f>SUM(EK26,EN26,EQ26,ET26,EW26,EZ26,FH26,FK26,FN26)</f>
        <v>105</v>
      </c>
      <c r="ED26" s="96">
        <f t="shared" si="39"/>
        <v>440</v>
      </c>
      <c r="EE26" s="96">
        <f t="shared" si="39"/>
        <v>553409</v>
      </c>
      <c r="EF26" s="40" t="s">
        <v>34</v>
      </c>
      <c r="EG26" s="47" t="s">
        <v>11</v>
      </c>
      <c r="EI26" s="40" t="s">
        <v>34</v>
      </c>
      <c r="EJ26" s="40" t="s">
        <v>11</v>
      </c>
      <c r="EK26" s="68">
        <f t="shared" si="45"/>
        <v>24</v>
      </c>
      <c r="EL26" s="96">
        <f t="shared" si="45"/>
        <v>186</v>
      </c>
      <c r="EM26" s="96">
        <f t="shared" si="45"/>
        <v>297066</v>
      </c>
      <c r="EN26" s="68">
        <f t="shared" si="45"/>
        <v>21</v>
      </c>
      <c r="EO26" s="96">
        <f t="shared" si="45"/>
        <v>45</v>
      </c>
      <c r="EP26" s="96">
        <f t="shared" si="45"/>
        <v>65702</v>
      </c>
      <c r="EQ26" s="68">
        <f t="shared" si="45"/>
        <v>2</v>
      </c>
      <c r="ER26" s="97">
        <f t="shared" si="45"/>
        <v>7</v>
      </c>
      <c r="ES26" s="97">
        <f t="shared" si="45"/>
        <v>5800</v>
      </c>
      <c r="ET26" s="68">
        <f t="shared" si="45"/>
        <v>3</v>
      </c>
      <c r="EU26" s="96">
        <f t="shared" si="45"/>
        <v>6</v>
      </c>
      <c r="EV26" s="96">
        <f t="shared" si="45"/>
        <v>4031</v>
      </c>
      <c r="EW26" s="68">
        <f t="shared" si="45"/>
        <v>1</v>
      </c>
      <c r="EX26" s="97">
        <f t="shared" si="45"/>
        <v>2</v>
      </c>
      <c r="EY26" s="97">
        <f t="shared" si="45"/>
        <v>1188</v>
      </c>
      <c r="EZ26" s="68">
        <f t="shared" si="45"/>
        <v>2</v>
      </c>
      <c r="FA26" s="97">
        <f t="shared" si="45"/>
        <v>8</v>
      </c>
      <c r="FB26" s="97">
        <f t="shared" si="45"/>
        <v>10600</v>
      </c>
      <c r="FC26" s="40" t="s">
        <v>34</v>
      </c>
      <c r="FD26" s="47" t="s">
        <v>11</v>
      </c>
      <c r="FF26" s="40" t="s">
        <v>34</v>
      </c>
      <c r="FG26" s="40" t="s">
        <v>11</v>
      </c>
      <c r="FH26" s="68">
        <f t="shared" si="45"/>
        <v>10</v>
      </c>
      <c r="FI26" s="96">
        <f t="shared" si="45"/>
        <v>41</v>
      </c>
      <c r="FJ26" s="96">
        <f t="shared" si="45"/>
        <v>19218</v>
      </c>
      <c r="FK26" s="68">
        <f t="shared" si="45"/>
        <v>8</v>
      </c>
      <c r="FL26" s="96">
        <f t="shared" si="45"/>
        <v>13</v>
      </c>
      <c r="FM26" s="96">
        <f t="shared" si="45"/>
        <v>12472</v>
      </c>
      <c r="FN26" s="68">
        <f t="shared" si="45"/>
        <v>34</v>
      </c>
      <c r="FO26" s="96">
        <f t="shared" si="45"/>
        <v>132</v>
      </c>
      <c r="FP26" s="96">
        <f t="shared" si="45"/>
        <v>137332</v>
      </c>
      <c r="FQ26" s="68">
        <f>SUM(FT26,FW26)</f>
        <v>6</v>
      </c>
      <c r="FR26" s="97">
        <f>SUM(FU26,FX26)</f>
        <v>8</v>
      </c>
      <c r="FS26" s="97">
        <f>SUM(FV26,FY26)</f>
        <v>6032</v>
      </c>
      <c r="FT26" s="68">
        <f t="shared" si="45"/>
        <v>5</v>
      </c>
      <c r="FU26" s="96">
        <f t="shared" si="45"/>
        <v>7</v>
      </c>
      <c r="FV26" s="96">
        <f t="shared" si="45"/>
        <v>5232</v>
      </c>
      <c r="FW26" s="68">
        <f t="shared" si="45"/>
        <v>1</v>
      </c>
      <c r="FX26" s="97">
        <f t="shared" si="45"/>
        <v>1</v>
      </c>
      <c r="FY26" s="97">
        <f t="shared" si="45"/>
        <v>800</v>
      </c>
      <c r="FZ26" s="40" t="s">
        <v>34</v>
      </c>
      <c r="GA26" s="47" t="s">
        <v>11</v>
      </c>
      <c r="GC26" s="40" t="s">
        <v>34</v>
      </c>
      <c r="GD26" s="40" t="s">
        <v>11</v>
      </c>
      <c r="GE26" s="68">
        <f>SUM(GH26,GK26,GN26,GQ26,GT26)</f>
        <v>18</v>
      </c>
      <c r="GF26" s="97">
        <f>SUM(GI26,GL26,GO26,GR26,GU26)</f>
        <v>42</v>
      </c>
      <c r="GG26" s="97">
        <f>SUM(GJ26,GM26,GP26,GS26,GV26)</f>
        <v>50466</v>
      </c>
      <c r="GH26" s="68">
        <f aca="true" t="shared" si="46" ref="GH26:GS26">SUM(GH24:GH25)</f>
        <v>4</v>
      </c>
      <c r="GI26" s="96">
        <f t="shared" si="46"/>
        <v>12</v>
      </c>
      <c r="GJ26" s="96">
        <f t="shared" si="46"/>
        <v>11336</v>
      </c>
      <c r="GK26" s="68">
        <f t="shared" si="46"/>
        <v>1</v>
      </c>
      <c r="GL26" s="97">
        <f t="shared" si="46"/>
        <v>2</v>
      </c>
      <c r="GM26" s="97">
        <f t="shared" si="46"/>
        <v>200</v>
      </c>
      <c r="GN26" s="68">
        <f t="shared" si="46"/>
        <v>1</v>
      </c>
      <c r="GO26" s="97">
        <f t="shared" si="46"/>
        <v>2</v>
      </c>
      <c r="GP26" s="97">
        <f t="shared" si="46"/>
        <v>2490</v>
      </c>
      <c r="GQ26" s="68">
        <f t="shared" si="46"/>
        <v>12</v>
      </c>
      <c r="GR26" s="96">
        <f t="shared" si="46"/>
        <v>26</v>
      </c>
      <c r="GS26" s="96">
        <f t="shared" si="46"/>
        <v>36440</v>
      </c>
      <c r="GT26" s="69" t="s">
        <v>61</v>
      </c>
      <c r="GU26" s="98" t="s">
        <v>61</v>
      </c>
      <c r="GV26" s="98" t="s">
        <v>61</v>
      </c>
      <c r="GW26" s="40" t="s">
        <v>34</v>
      </c>
      <c r="GX26" s="47" t="s">
        <v>11</v>
      </c>
      <c r="GZ26" s="40" t="s">
        <v>34</v>
      </c>
      <c r="HA26" s="40" t="s">
        <v>11</v>
      </c>
      <c r="HB26" s="68">
        <f>SUM(HE26,HH26,HK26,HN26,HQ26,HY26,IB26,IE26,IH26)</f>
        <v>75</v>
      </c>
      <c r="HC26" s="96">
        <f t="shared" si="40"/>
        <v>277</v>
      </c>
      <c r="HD26" s="96">
        <f t="shared" si="40"/>
        <v>578369</v>
      </c>
      <c r="HE26" s="68">
        <f aca="true" t="shared" si="47" ref="HE26:HP26">SUM(HE24:HE25)</f>
        <v>13</v>
      </c>
      <c r="HF26" s="96">
        <f t="shared" si="47"/>
        <v>31</v>
      </c>
      <c r="HG26" s="96">
        <f t="shared" si="47"/>
        <v>47048</v>
      </c>
      <c r="HH26" s="68">
        <f t="shared" si="47"/>
        <v>8</v>
      </c>
      <c r="HI26" s="96">
        <f t="shared" si="47"/>
        <v>43</v>
      </c>
      <c r="HJ26" s="96">
        <f t="shared" si="47"/>
        <v>238342</v>
      </c>
      <c r="HK26" s="68">
        <f t="shared" si="47"/>
        <v>16</v>
      </c>
      <c r="HL26" s="96">
        <f t="shared" si="47"/>
        <v>70</v>
      </c>
      <c r="HM26" s="96">
        <f t="shared" si="47"/>
        <v>190613</v>
      </c>
      <c r="HN26" s="68">
        <f t="shared" si="47"/>
        <v>8</v>
      </c>
      <c r="HO26" s="96">
        <f t="shared" si="47"/>
        <v>57</v>
      </c>
      <c r="HP26" s="96">
        <f t="shared" si="47"/>
        <v>17416</v>
      </c>
      <c r="HQ26" s="68">
        <f>SUM(HQ24:HQ25)</f>
        <v>7</v>
      </c>
      <c r="HR26" s="96">
        <f>SUM(HR24:HR25)</f>
        <v>13</v>
      </c>
      <c r="HS26" s="96">
        <f>SUM(HS24:HS25)</f>
        <v>8970</v>
      </c>
      <c r="HT26" s="40" t="s">
        <v>34</v>
      </c>
      <c r="HU26" s="47" t="s">
        <v>11</v>
      </c>
      <c r="HW26" s="40" t="s">
        <v>34</v>
      </c>
      <c r="HX26" s="40" t="s">
        <v>11</v>
      </c>
      <c r="HY26" s="69" t="s">
        <v>61</v>
      </c>
      <c r="HZ26" s="98" t="s">
        <v>61</v>
      </c>
      <c r="IA26" s="98" t="s">
        <v>61</v>
      </c>
      <c r="IB26" s="68">
        <f>SUM(IB24:IB25)</f>
        <v>3</v>
      </c>
      <c r="IC26" s="96">
        <f>SUM(IC24:IC25)</f>
        <v>5</v>
      </c>
      <c r="ID26" s="96">
        <f>SUM(ID24:ID25)</f>
        <v>2652</v>
      </c>
      <c r="IE26" s="69" t="s">
        <v>61</v>
      </c>
      <c r="IF26" s="98" t="s">
        <v>61</v>
      </c>
      <c r="IG26" s="98" t="s">
        <v>61</v>
      </c>
      <c r="IH26" s="68">
        <f>SUM(IH24:IH25)</f>
        <v>20</v>
      </c>
      <c r="II26" s="96">
        <f>SUM(II24:II25)</f>
        <v>58</v>
      </c>
      <c r="IJ26" s="99">
        <f>SUM(IJ24:IJ25)</f>
        <v>73328</v>
      </c>
      <c r="IK26" s="40" t="s">
        <v>34</v>
      </c>
      <c r="IL26" s="47" t="s">
        <v>11</v>
      </c>
    </row>
    <row r="27" spans="1:246" ht="12" customHeight="1">
      <c r="A27" s="39"/>
      <c r="B27" s="39" t="s">
        <v>41</v>
      </c>
      <c r="C27" s="53">
        <f aca="true" t="shared" si="48" ref="C27:C42">SUM(F27,CT27)</f>
        <v>253</v>
      </c>
      <c r="D27" s="92">
        <f t="shared" si="35"/>
        <v>1341</v>
      </c>
      <c r="E27" s="92">
        <f t="shared" si="35"/>
        <v>3328614</v>
      </c>
      <c r="F27" s="53">
        <f aca="true" t="shared" si="49" ref="F27:F42">SUM(I27,O27,AC27,AL27,BF27,BZ27)</f>
        <v>28</v>
      </c>
      <c r="G27" s="92">
        <f t="shared" si="36"/>
        <v>213</v>
      </c>
      <c r="H27" s="92">
        <f t="shared" si="36"/>
        <v>1250527</v>
      </c>
      <c r="I27" s="55" t="s">
        <v>61</v>
      </c>
      <c r="J27" s="94" t="s">
        <v>61</v>
      </c>
      <c r="K27" s="94" t="s">
        <v>61</v>
      </c>
      <c r="L27" s="55" t="s">
        <v>61</v>
      </c>
      <c r="M27" s="94" t="s">
        <v>61</v>
      </c>
      <c r="N27" s="94" t="s">
        <v>61</v>
      </c>
      <c r="O27" s="53">
        <f>SUM(R27,Z27)</f>
        <v>1</v>
      </c>
      <c r="P27" s="93">
        <f>SUM(S27,AA27)</f>
        <v>5</v>
      </c>
      <c r="Q27" s="93">
        <f>SUM(T27,AB27)</f>
        <v>3055</v>
      </c>
      <c r="R27" s="53">
        <v>1</v>
      </c>
      <c r="S27" s="93">
        <v>5</v>
      </c>
      <c r="T27" s="93">
        <v>3055</v>
      </c>
      <c r="U27" s="39"/>
      <c r="V27" s="43" t="s">
        <v>41</v>
      </c>
      <c r="X27" s="39"/>
      <c r="Y27" s="39" t="s">
        <v>41</v>
      </c>
      <c r="Z27" s="55" t="s">
        <v>61</v>
      </c>
      <c r="AA27" s="94" t="s">
        <v>61</v>
      </c>
      <c r="AB27" s="94" t="s">
        <v>61</v>
      </c>
      <c r="AC27" s="53">
        <f aca="true" t="shared" si="50" ref="AC27:AE42">SUM(AF27,AI27)</f>
        <v>7</v>
      </c>
      <c r="AD27" s="92">
        <f t="shared" si="50"/>
        <v>100</v>
      </c>
      <c r="AE27" s="92">
        <f t="shared" si="50"/>
        <v>693478</v>
      </c>
      <c r="AF27" s="53">
        <v>3</v>
      </c>
      <c r="AG27" s="92">
        <v>23</v>
      </c>
      <c r="AH27" s="92">
        <v>124724</v>
      </c>
      <c r="AI27" s="53">
        <v>4</v>
      </c>
      <c r="AJ27" s="92">
        <v>77</v>
      </c>
      <c r="AK27" s="92">
        <v>568754</v>
      </c>
      <c r="AL27" s="53">
        <f aca="true" t="shared" si="51" ref="AL27:AL32">SUM(AO27,AW27,AZ27,BC27,)</f>
        <v>11</v>
      </c>
      <c r="AM27" s="92">
        <f t="shared" si="37"/>
        <v>66</v>
      </c>
      <c r="AN27" s="92">
        <f t="shared" si="37"/>
        <v>352411</v>
      </c>
      <c r="AO27" s="53">
        <v>7</v>
      </c>
      <c r="AP27" s="92">
        <v>38</v>
      </c>
      <c r="AQ27" s="92">
        <v>168044</v>
      </c>
      <c r="AR27" s="39"/>
      <c r="AS27" s="43" t="s">
        <v>41</v>
      </c>
      <c r="AU27" s="39"/>
      <c r="AV27" s="39" t="s">
        <v>41</v>
      </c>
      <c r="AW27" s="53">
        <v>2</v>
      </c>
      <c r="AX27" s="93">
        <v>10</v>
      </c>
      <c r="AY27" s="93">
        <v>132900</v>
      </c>
      <c r="AZ27" s="53">
        <v>1</v>
      </c>
      <c r="BA27" s="93">
        <v>14</v>
      </c>
      <c r="BB27" s="93">
        <v>48667</v>
      </c>
      <c r="BC27" s="53">
        <v>1</v>
      </c>
      <c r="BD27" s="93">
        <v>4</v>
      </c>
      <c r="BE27" s="93">
        <v>2800</v>
      </c>
      <c r="BF27" s="53">
        <f t="shared" si="41"/>
        <v>4</v>
      </c>
      <c r="BG27" s="93">
        <f t="shared" si="41"/>
        <v>16</v>
      </c>
      <c r="BH27" s="93">
        <f t="shared" si="41"/>
        <v>17811</v>
      </c>
      <c r="BI27" s="53">
        <v>1</v>
      </c>
      <c r="BJ27" s="93">
        <v>3</v>
      </c>
      <c r="BK27" s="93">
        <v>3760</v>
      </c>
      <c r="BL27" s="53">
        <v>3</v>
      </c>
      <c r="BM27" s="92">
        <v>13</v>
      </c>
      <c r="BN27" s="92">
        <v>14051</v>
      </c>
      <c r="BO27" s="39"/>
      <c r="BP27" s="43" t="s">
        <v>41</v>
      </c>
      <c r="BR27" s="39"/>
      <c r="BS27" s="39" t="s">
        <v>41</v>
      </c>
      <c r="BT27" s="55" t="s">
        <v>61</v>
      </c>
      <c r="BU27" s="94" t="s">
        <v>61</v>
      </c>
      <c r="BV27" s="94" t="s">
        <v>61</v>
      </c>
      <c r="BW27" s="55" t="s">
        <v>61</v>
      </c>
      <c r="BX27" s="94" t="s">
        <v>61</v>
      </c>
      <c r="BY27" s="94" t="s">
        <v>61</v>
      </c>
      <c r="BZ27" s="53">
        <f>SUM(CC27,CH27,CI27,CQ27)</f>
        <v>5</v>
      </c>
      <c r="CA27" s="92">
        <f t="shared" si="42"/>
        <v>26</v>
      </c>
      <c r="CB27" s="92">
        <f t="shared" si="42"/>
        <v>183772</v>
      </c>
      <c r="CC27" s="55" t="s">
        <v>61</v>
      </c>
      <c r="CD27" s="94" t="s">
        <v>61</v>
      </c>
      <c r="CE27" s="94" t="s">
        <v>61</v>
      </c>
      <c r="CF27" s="55" t="s">
        <v>61</v>
      </c>
      <c r="CG27" s="94" t="s">
        <v>61</v>
      </c>
      <c r="CH27" s="94" t="s">
        <v>61</v>
      </c>
      <c r="CI27" s="55" t="s">
        <v>61</v>
      </c>
      <c r="CJ27" s="94" t="s">
        <v>61</v>
      </c>
      <c r="CK27" s="94" t="s">
        <v>61</v>
      </c>
      <c r="CL27" s="39"/>
      <c r="CM27" s="43" t="s">
        <v>41</v>
      </c>
      <c r="CO27" s="39"/>
      <c r="CP27" s="39" t="s">
        <v>41</v>
      </c>
      <c r="CQ27" s="53">
        <v>5</v>
      </c>
      <c r="CR27" s="92">
        <v>26</v>
      </c>
      <c r="CS27" s="92">
        <v>183772</v>
      </c>
      <c r="CT27" s="53">
        <f aca="true" t="shared" si="52" ref="CT27:CV62">SUM(CW27,DF27,EC27,FQ27,GE27,HB27)</f>
        <v>225</v>
      </c>
      <c r="CU27" s="92">
        <f t="shared" si="38"/>
        <v>1128</v>
      </c>
      <c r="CV27" s="92">
        <f t="shared" si="38"/>
        <v>2078087</v>
      </c>
      <c r="CW27" s="53">
        <f>SUM(CZ27,DC27)</f>
        <v>1</v>
      </c>
      <c r="CX27" s="93">
        <f>SUM(DA27,DD27)</f>
        <v>94</v>
      </c>
      <c r="CY27" s="93">
        <f>SUM(DB27,DE27)</f>
        <v>289074</v>
      </c>
      <c r="CZ27" s="53">
        <v>1</v>
      </c>
      <c r="DA27" s="93">
        <v>94</v>
      </c>
      <c r="DB27" s="93">
        <v>289074</v>
      </c>
      <c r="DC27" s="55" t="s">
        <v>61</v>
      </c>
      <c r="DD27" s="94" t="s">
        <v>61</v>
      </c>
      <c r="DE27" s="94" t="s">
        <v>61</v>
      </c>
      <c r="DF27" s="53">
        <f aca="true" t="shared" si="53" ref="DF27:DH42">SUM(DN27,DQ27,DT27,DW27,DZ27)</f>
        <v>15</v>
      </c>
      <c r="DG27" s="92">
        <f t="shared" si="53"/>
        <v>47</v>
      </c>
      <c r="DH27" s="92">
        <f t="shared" si="53"/>
        <v>85317</v>
      </c>
      <c r="DI27" s="39"/>
      <c r="DJ27" s="43" t="s">
        <v>41</v>
      </c>
      <c r="DL27" s="39"/>
      <c r="DM27" s="39" t="s">
        <v>41</v>
      </c>
      <c r="DN27" s="53">
        <v>2</v>
      </c>
      <c r="DO27" s="93">
        <v>3</v>
      </c>
      <c r="DP27" s="93">
        <v>7482</v>
      </c>
      <c r="DQ27" s="55" t="s">
        <v>61</v>
      </c>
      <c r="DR27" s="94" t="s">
        <v>61</v>
      </c>
      <c r="DS27" s="94" t="s">
        <v>61</v>
      </c>
      <c r="DT27" s="53">
        <v>6</v>
      </c>
      <c r="DU27" s="92">
        <v>10</v>
      </c>
      <c r="DV27" s="92">
        <v>8201</v>
      </c>
      <c r="DW27" s="53">
        <v>2</v>
      </c>
      <c r="DX27" s="93">
        <v>3</v>
      </c>
      <c r="DY27" s="93">
        <v>7320</v>
      </c>
      <c r="DZ27" s="53">
        <v>5</v>
      </c>
      <c r="EA27" s="92">
        <v>31</v>
      </c>
      <c r="EB27" s="92">
        <v>62314</v>
      </c>
      <c r="EC27" s="53">
        <f aca="true" t="shared" si="54" ref="EC27:EE62">SUM(EK27,EN27,EQ27,ET27,EW27,EZ27,FH27,FK27,FN27)</f>
        <v>98</v>
      </c>
      <c r="ED27" s="92">
        <f t="shared" si="39"/>
        <v>563</v>
      </c>
      <c r="EE27" s="92">
        <f t="shared" si="39"/>
        <v>857928</v>
      </c>
      <c r="EF27" s="39"/>
      <c r="EG27" s="43" t="s">
        <v>41</v>
      </c>
      <c r="EI27" s="39"/>
      <c r="EJ27" s="39" t="s">
        <v>41</v>
      </c>
      <c r="EK27" s="53">
        <v>19</v>
      </c>
      <c r="EL27" s="92">
        <v>190</v>
      </c>
      <c r="EM27" s="92">
        <v>362169</v>
      </c>
      <c r="EN27" s="53">
        <v>15</v>
      </c>
      <c r="EO27" s="92">
        <v>55</v>
      </c>
      <c r="EP27" s="92">
        <v>96621</v>
      </c>
      <c r="EQ27" s="53">
        <v>8</v>
      </c>
      <c r="ER27" s="92">
        <v>49</v>
      </c>
      <c r="ES27" s="92">
        <v>153665</v>
      </c>
      <c r="ET27" s="53">
        <v>7</v>
      </c>
      <c r="EU27" s="92">
        <v>18</v>
      </c>
      <c r="EV27" s="92">
        <v>24756</v>
      </c>
      <c r="EW27" s="53">
        <v>1</v>
      </c>
      <c r="EX27" s="93">
        <v>2</v>
      </c>
      <c r="EY27" s="93">
        <v>759</v>
      </c>
      <c r="EZ27" s="53">
        <v>3</v>
      </c>
      <c r="FA27" s="93">
        <v>11</v>
      </c>
      <c r="FB27" s="93">
        <v>33299</v>
      </c>
      <c r="FC27" s="39"/>
      <c r="FD27" s="43" t="s">
        <v>41</v>
      </c>
      <c r="FF27" s="39"/>
      <c r="FG27" s="39" t="s">
        <v>41</v>
      </c>
      <c r="FH27" s="53">
        <v>11</v>
      </c>
      <c r="FI27" s="92">
        <v>27</v>
      </c>
      <c r="FJ27" s="92">
        <v>8622</v>
      </c>
      <c r="FK27" s="55" t="s">
        <v>61</v>
      </c>
      <c r="FL27" s="94" t="s">
        <v>61</v>
      </c>
      <c r="FM27" s="94" t="s">
        <v>61</v>
      </c>
      <c r="FN27" s="53">
        <v>34</v>
      </c>
      <c r="FO27" s="92">
        <v>211</v>
      </c>
      <c r="FP27" s="92">
        <v>178037</v>
      </c>
      <c r="FQ27" s="53">
        <f aca="true" t="shared" si="55" ref="FQ27:FS42">SUM(FT27,FW27)</f>
        <v>24</v>
      </c>
      <c r="FR27" s="92">
        <f t="shared" si="55"/>
        <v>59</v>
      </c>
      <c r="FS27" s="92">
        <f t="shared" si="55"/>
        <v>104500</v>
      </c>
      <c r="FT27" s="53">
        <v>19</v>
      </c>
      <c r="FU27" s="92">
        <v>54</v>
      </c>
      <c r="FV27" s="92">
        <v>101653</v>
      </c>
      <c r="FW27" s="53">
        <v>5</v>
      </c>
      <c r="FX27" s="92">
        <v>5</v>
      </c>
      <c r="FY27" s="92">
        <v>2847</v>
      </c>
      <c r="FZ27" s="39"/>
      <c r="GA27" s="43" t="s">
        <v>41</v>
      </c>
      <c r="GC27" s="39"/>
      <c r="GD27" s="39" t="s">
        <v>41</v>
      </c>
      <c r="GE27" s="53">
        <f aca="true" t="shared" si="56" ref="GE27:GG42">SUM(GH27,GK27,GN27,GQ27,GT27)</f>
        <v>24</v>
      </c>
      <c r="GF27" s="93">
        <f t="shared" si="56"/>
        <v>48</v>
      </c>
      <c r="GG27" s="93">
        <f t="shared" si="56"/>
        <v>32440</v>
      </c>
      <c r="GH27" s="53">
        <v>2</v>
      </c>
      <c r="GI27" s="93">
        <v>3</v>
      </c>
      <c r="GJ27" s="93">
        <v>1485</v>
      </c>
      <c r="GK27" s="53">
        <v>6</v>
      </c>
      <c r="GL27" s="92">
        <v>13</v>
      </c>
      <c r="GM27" s="92">
        <v>5658</v>
      </c>
      <c r="GN27" s="53">
        <v>3</v>
      </c>
      <c r="GO27" s="93">
        <v>5</v>
      </c>
      <c r="GP27" s="93">
        <v>2489</v>
      </c>
      <c r="GQ27" s="53">
        <v>13</v>
      </c>
      <c r="GR27" s="92">
        <v>27</v>
      </c>
      <c r="GS27" s="92">
        <v>22808</v>
      </c>
      <c r="GT27" s="55" t="s">
        <v>61</v>
      </c>
      <c r="GU27" s="94" t="s">
        <v>61</v>
      </c>
      <c r="GV27" s="94" t="s">
        <v>61</v>
      </c>
      <c r="GW27" s="39"/>
      <c r="GX27" s="43" t="s">
        <v>41</v>
      </c>
      <c r="GZ27" s="39"/>
      <c r="HA27" s="39" t="s">
        <v>41</v>
      </c>
      <c r="HB27" s="53">
        <f aca="true" t="shared" si="57" ref="HB27:HD62">SUM(HE27,HH27,HK27,HN27,HQ27,HY27,IB27,IE27,IH27)</f>
        <v>63</v>
      </c>
      <c r="HC27" s="92">
        <f t="shared" si="40"/>
        <v>317</v>
      </c>
      <c r="HD27" s="92">
        <f t="shared" si="40"/>
        <v>708828</v>
      </c>
      <c r="HE27" s="53">
        <v>16</v>
      </c>
      <c r="HF27" s="92">
        <v>43</v>
      </c>
      <c r="HG27" s="92">
        <v>93931</v>
      </c>
      <c r="HH27" s="53">
        <v>11</v>
      </c>
      <c r="HI27" s="92">
        <v>89</v>
      </c>
      <c r="HJ27" s="92">
        <v>400191</v>
      </c>
      <c r="HK27" s="53">
        <v>14</v>
      </c>
      <c r="HL27" s="92">
        <v>61</v>
      </c>
      <c r="HM27" s="92">
        <v>153554</v>
      </c>
      <c r="HN27" s="53">
        <v>11</v>
      </c>
      <c r="HO27" s="92">
        <v>102</v>
      </c>
      <c r="HP27" s="92">
        <v>43116</v>
      </c>
      <c r="HQ27" s="53">
        <v>2</v>
      </c>
      <c r="HR27" s="93">
        <v>3</v>
      </c>
      <c r="HS27" s="93">
        <v>3510</v>
      </c>
      <c r="HT27" s="39"/>
      <c r="HU27" s="43" t="s">
        <v>41</v>
      </c>
      <c r="HW27" s="39"/>
      <c r="HX27" s="39" t="s">
        <v>41</v>
      </c>
      <c r="HY27" s="55" t="s">
        <v>61</v>
      </c>
      <c r="HZ27" s="94" t="s">
        <v>61</v>
      </c>
      <c r="IA27" s="94" t="s">
        <v>61</v>
      </c>
      <c r="IB27" s="53">
        <v>3</v>
      </c>
      <c r="IC27" s="93">
        <v>6</v>
      </c>
      <c r="ID27" s="93">
        <v>4270</v>
      </c>
      <c r="IE27" s="55" t="s">
        <v>61</v>
      </c>
      <c r="IF27" s="94" t="s">
        <v>61</v>
      </c>
      <c r="IG27" s="94" t="s">
        <v>61</v>
      </c>
      <c r="IH27" s="53">
        <v>6</v>
      </c>
      <c r="II27" s="92">
        <v>13</v>
      </c>
      <c r="IJ27" s="95">
        <v>10256</v>
      </c>
      <c r="IK27" s="39"/>
      <c r="IL27" s="43" t="s">
        <v>41</v>
      </c>
    </row>
    <row r="28" spans="1:246" ht="12" customHeight="1">
      <c r="A28" s="39" t="s">
        <v>42</v>
      </c>
      <c r="B28" s="39" t="s">
        <v>43</v>
      </c>
      <c r="C28" s="53">
        <f t="shared" si="48"/>
        <v>108</v>
      </c>
      <c r="D28" s="92">
        <f t="shared" si="35"/>
        <v>295</v>
      </c>
      <c r="E28" s="92">
        <f t="shared" si="35"/>
        <v>346692</v>
      </c>
      <c r="F28" s="53">
        <f t="shared" si="49"/>
        <v>5</v>
      </c>
      <c r="G28" s="92">
        <f t="shared" si="36"/>
        <v>15</v>
      </c>
      <c r="H28" s="92">
        <f t="shared" si="36"/>
        <v>26340</v>
      </c>
      <c r="I28" s="55" t="s">
        <v>61</v>
      </c>
      <c r="J28" s="94" t="s">
        <v>61</v>
      </c>
      <c r="K28" s="94" t="s">
        <v>61</v>
      </c>
      <c r="L28" s="55" t="s">
        <v>61</v>
      </c>
      <c r="M28" s="94" t="s">
        <v>61</v>
      </c>
      <c r="N28" s="94" t="s">
        <v>61</v>
      </c>
      <c r="O28" s="55" t="s">
        <v>61</v>
      </c>
      <c r="P28" s="94" t="s">
        <v>61</v>
      </c>
      <c r="Q28" s="94" t="s">
        <v>61</v>
      </c>
      <c r="R28" s="55" t="s">
        <v>61</v>
      </c>
      <c r="S28" s="94" t="s">
        <v>61</v>
      </c>
      <c r="T28" s="94" t="s">
        <v>61</v>
      </c>
      <c r="U28" s="39" t="s">
        <v>42</v>
      </c>
      <c r="V28" s="43" t="s">
        <v>43</v>
      </c>
      <c r="X28" s="39" t="s">
        <v>42</v>
      </c>
      <c r="Y28" s="39" t="s">
        <v>43</v>
      </c>
      <c r="Z28" s="55" t="s">
        <v>61</v>
      </c>
      <c r="AA28" s="94" t="s">
        <v>61</v>
      </c>
      <c r="AB28" s="94" t="s">
        <v>61</v>
      </c>
      <c r="AC28" s="55" t="s">
        <v>61</v>
      </c>
      <c r="AD28" s="94" t="s">
        <v>61</v>
      </c>
      <c r="AE28" s="94" t="s">
        <v>61</v>
      </c>
      <c r="AF28" s="55" t="s">
        <v>61</v>
      </c>
      <c r="AG28" s="94" t="s">
        <v>61</v>
      </c>
      <c r="AH28" s="94" t="s">
        <v>61</v>
      </c>
      <c r="AI28" s="55" t="s">
        <v>61</v>
      </c>
      <c r="AJ28" s="94" t="s">
        <v>61</v>
      </c>
      <c r="AK28" s="94" t="s">
        <v>61</v>
      </c>
      <c r="AL28" s="53">
        <f t="shared" si="51"/>
        <v>1</v>
      </c>
      <c r="AM28" s="93">
        <f t="shared" si="37"/>
        <v>2</v>
      </c>
      <c r="AN28" s="93">
        <f t="shared" si="37"/>
        <v>316</v>
      </c>
      <c r="AO28" s="53">
        <v>1</v>
      </c>
      <c r="AP28" s="93">
        <v>2</v>
      </c>
      <c r="AQ28" s="93">
        <v>316</v>
      </c>
      <c r="AR28" s="39" t="s">
        <v>42</v>
      </c>
      <c r="AS28" s="43" t="s">
        <v>43</v>
      </c>
      <c r="AU28" s="39" t="s">
        <v>42</v>
      </c>
      <c r="AV28" s="39" t="s">
        <v>43</v>
      </c>
      <c r="AW28" s="55" t="s">
        <v>61</v>
      </c>
      <c r="AX28" s="94" t="s">
        <v>61</v>
      </c>
      <c r="AY28" s="94" t="s">
        <v>61</v>
      </c>
      <c r="AZ28" s="55" t="s">
        <v>61</v>
      </c>
      <c r="BA28" s="94" t="s">
        <v>61</v>
      </c>
      <c r="BB28" s="94" t="s">
        <v>61</v>
      </c>
      <c r="BC28" s="55" t="s">
        <v>61</v>
      </c>
      <c r="BD28" s="94" t="s">
        <v>61</v>
      </c>
      <c r="BE28" s="94" t="s">
        <v>61</v>
      </c>
      <c r="BF28" s="53">
        <f t="shared" si="41"/>
        <v>2</v>
      </c>
      <c r="BG28" s="93">
        <f t="shared" si="41"/>
        <v>7</v>
      </c>
      <c r="BH28" s="93">
        <f t="shared" si="41"/>
        <v>17024</v>
      </c>
      <c r="BI28" s="53">
        <v>1</v>
      </c>
      <c r="BJ28" s="93">
        <v>3</v>
      </c>
      <c r="BK28" s="93">
        <v>7024</v>
      </c>
      <c r="BL28" s="53">
        <v>1</v>
      </c>
      <c r="BM28" s="93">
        <v>4</v>
      </c>
      <c r="BN28" s="93">
        <v>10000</v>
      </c>
      <c r="BO28" s="39" t="s">
        <v>42</v>
      </c>
      <c r="BP28" s="43" t="s">
        <v>43</v>
      </c>
      <c r="BR28" s="39" t="s">
        <v>42</v>
      </c>
      <c r="BS28" s="39" t="s">
        <v>43</v>
      </c>
      <c r="BT28" s="55" t="s">
        <v>61</v>
      </c>
      <c r="BU28" s="94" t="s">
        <v>61</v>
      </c>
      <c r="BV28" s="94" t="s">
        <v>61</v>
      </c>
      <c r="BW28" s="55" t="s">
        <v>61</v>
      </c>
      <c r="BX28" s="94" t="s">
        <v>61</v>
      </c>
      <c r="BY28" s="94" t="s">
        <v>61</v>
      </c>
      <c r="BZ28" s="53">
        <f aca="true" t="shared" si="58" ref="BZ28:BZ38">SUM(CC28,CF28,CI28,CQ28)</f>
        <v>2</v>
      </c>
      <c r="CA28" s="93">
        <f t="shared" si="42"/>
        <v>6</v>
      </c>
      <c r="CB28" s="93">
        <f t="shared" si="42"/>
        <v>9000</v>
      </c>
      <c r="CC28" s="53">
        <v>1</v>
      </c>
      <c r="CD28" s="93">
        <v>2</v>
      </c>
      <c r="CE28" s="93">
        <v>3000</v>
      </c>
      <c r="CF28" s="55" t="s">
        <v>61</v>
      </c>
      <c r="CG28" s="94" t="s">
        <v>61</v>
      </c>
      <c r="CH28" s="94" t="s">
        <v>61</v>
      </c>
      <c r="CI28" s="55" t="s">
        <v>61</v>
      </c>
      <c r="CJ28" s="94" t="s">
        <v>61</v>
      </c>
      <c r="CK28" s="94" t="s">
        <v>61</v>
      </c>
      <c r="CL28" s="39" t="s">
        <v>42</v>
      </c>
      <c r="CM28" s="43" t="s">
        <v>43</v>
      </c>
      <c r="CO28" s="39" t="s">
        <v>42</v>
      </c>
      <c r="CP28" s="39" t="s">
        <v>43</v>
      </c>
      <c r="CQ28" s="53">
        <v>1</v>
      </c>
      <c r="CR28" s="93">
        <v>4</v>
      </c>
      <c r="CS28" s="93">
        <v>6000</v>
      </c>
      <c r="CT28" s="53">
        <f t="shared" si="52"/>
        <v>103</v>
      </c>
      <c r="CU28" s="92">
        <f t="shared" si="38"/>
        <v>280</v>
      </c>
      <c r="CV28" s="92">
        <f t="shared" si="38"/>
        <v>320352</v>
      </c>
      <c r="CW28" s="55" t="s">
        <v>61</v>
      </c>
      <c r="CX28" s="94" t="s">
        <v>61</v>
      </c>
      <c r="CY28" s="94" t="s">
        <v>61</v>
      </c>
      <c r="CZ28" s="55" t="s">
        <v>61</v>
      </c>
      <c r="DA28" s="94" t="s">
        <v>61</v>
      </c>
      <c r="DB28" s="94" t="s">
        <v>61</v>
      </c>
      <c r="DC28" s="55" t="s">
        <v>61</v>
      </c>
      <c r="DD28" s="94" t="s">
        <v>61</v>
      </c>
      <c r="DE28" s="94" t="s">
        <v>61</v>
      </c>
      <c r="DF28" s="53">
        <f t="shared" si="53"/>
        <v>4</v>
      </c>
      <c r="DG28" s="92">
        <f t="shared" si="53"/>
        <v>6</v>
      </c>
      <c r="DH28" s="92">
        <f t="shared" si="53"/>
        <v>8920</v>
      </c>
      <c r="DI28" s="39" t="s">
        <v>42</v>
      </c>
      <c r="DJ28" s="43" t="s">
        <v>43</v>
      </c>
      <c r="DL28" s="39" t="s">
        <v>42</v>
      </c>
      <c r="DM28" s="39" t="s">
        <v>43</v>
      </c>
      <c r="DN28" s="55" t="s">
        <v>61</v>
      </c>
      <c r="DO28" s="94" t="s">
        <v>61</v>
      </c>
      <c r="DP28" s="94" t="s">
        <v>61</v>
      </c>
      <c r="DQ28" s="55" t="s">
        <v>61</v>
      </c>
      <c r="DR28" s="94" t="s">
        <v>61</v>
      </c>
      <c r="DS28" s="94" t="s">
        <v>61</v>
      </c>
      <c r="DT28" s="53">
        <v>3</v>
      </c>
      <c r="DU28" s="93">
        <v>4</v>
      </c>
      <c r="DV28" s="93">
        <v>5010</v>
      </c>
      <c r="DW28" s="55" t="s">
        <v>61</v>
      </c>
      <c r="DX28" s="94" t="s">
        <v>61</v>
      </c>
      <c r="DY28" s="94" t="s">
        <v>61</v>
      </c>
      <c r="DZ28" s="53">
        <v>1</v>
      </c>
      <c r="EA28" s="93">
        <v>2</v>
      </c>
      <c r="EB28" s="93">
        <v>3910</v>
      </c>
      <c r="EC28" s="53">
        <f t="shared" si="54"/>
        <v>54</v>
      </c>
      <c r="ED28" s="92">
        <f t="shared" si="39"/>
        <v>154</v>
      </c>
      <c r="EE28" s="92">
        <f t="shared" si="39"/>
        <v>150885</v>
      </c>
      <c r="EF28" s="39" t="s">
        <v>42</v>
      </c>
      <c r="EG28" s="43" t="s">
        <v>43</v>
      </c>
      <c r="EI28" s="39" t="s">
        <v>42</v>
      </c>
      <c r="EJ28" s="39" t="s">
        <v>43</v>
      </c>
      <c r="EK28" s="53">
        <v>13</v>
      </c>
      <c r="EL28" s="92">
        <v>58</v>
      </c>
      <c r="EM28" s="92">
        <v>84079</v>
      </c>
      <c r="EN28" s="53">
        <v>9</v>
      </c>
      <c r="EO28" s="92">
        <v>19</v>
      </c>
      <c r="EP28" s="92">
        <v>31833</v>
      </c>
      <c r="EQ28" s="53">
        <v>2</v>
      </c>
      <c r="ER28" s="93">
        <v>2</v>
      </c>
      <c r="ES28" s="93">
        <v>440</v>
      </c>
      <c r="ET28" s="53">
        <v>1</v>
      </c>
      <c r="EU28" s="93">
        <v>2</v>
      </c>
      <c r="EV28" s="93">
        <v>250</v>
      </c>
      <c r="EW28" s="53">
        <v>1</v>
      </c>
      <c r="EX28" s="93">
        <v>8</v>
      </c>
      <c r="EY28" s="93">
        <v>5000</v>
      </c>
      <c r="EZ28" s="53">
        <v>1</v>
      </c>
      <c r="FA28" s="93">
        <v>1</v>
      </c>
      <c r="FB28" s="93">
        <v>1500</v>
      </c>
      <c r="FC28" s="39" t="s">
        <v>42</v>
      </c>
      <c r="FD28" s="43" t="s">
        <v>43</v>
      </c>
      <c r="FF28" s="39" t="s">
        <v>42</v>
      </c>
      <c r="FG28" s="39" t="s">
        <v>43</v>
      </c>
      <c r="FH28" s="53">
        <v>5</v>
      </c>
      <c r="FI28" s="92">
        <v>8</v>
      </c>
      <c r="FJ28" s="92">
        <v>4060</v>
      </c>
      <c r="FK28" s="53">
        <v>1</v>
      </c>
      <c r="FL28" s="93">
        <v>1</v>
      </c>
      <c r="FM28" s="93">
        <v>318</v>
      </c>
      <c r="FN28" s="53">
        <v>21</v>
      </c>
      <c r="FO28" s="92">
        <v>55</v>
      </c>
      <c r="FP28" s="92">
        <v>23405</v>
      </c>
      <c r="FQ28" s="53">
        <f t="shared" si="55"/>
        <v>6</v>
      </c>
      <c r="FR28" s="92">
        <f t="shared" si="55"/>
        <v>12</v>
      </c>
      <c r="FS28" s="92">
        <f t="shared" si="55"/>
        <v>5740</v>
      </c>
      <c r="FT28" s="53">
        <v>3</v>
      </c>
      <c r="FU28" s="92">
        <v>8</v>
      </c>
      <c r="FV28" s="92">
        <v>5550</v>
      </c>
      <c r="FW28" s="53">
        <v>3</v>
      </c>
      <c r="FX28" s="92">
        <v>4</v>
      </c>
      <c r="FY28" s="92">
        <v>190</v>
      </c>
      <c r="FZ28" s="39" t="s">
        <v>42</v>
      </c>
      <c r="GA28" s="43" t="s">
        <v>43</v>
      </c>
      <c r="GC28" s="39" t="s">
        <v>42</v>
      </c>
      <c r="GD28" s="39" t="s">
        <v>43</v>
      </c>
      <c r="GE28" s="53">
        <f t="shared" si="56"/>
        <v>13</v>
      </c>
      <c r="GF28" s="92">
        <f t="shared" si="56"/>
        <v>32</v>
      </c>
      <c r="GG28" s="92">
        <f t="shared" si="56"/>
        <v>25444</v>
      </c>
      <c r="GH28" s="53">
        <v>4</v>
      </c>
      <c r="GI28" s="93">
        <v>7</v>
      </c>
      <c r="GJ28" s="93">
        <v>2950</v>
      </c>
      <c r="GK28" s="53">
        <v>1</v>
      </c>
      <c r="GL28" s="93">
        <v>2</v>
      </c>
      <c r="GM28" s="93">
        <v>1433</v>
      </c>
      <c r="GN28" s="55" t="s">
        <v>61</v>
      </c>
      <c r="GO28" s="94" t="s">
        <v>61</v>
      </c>
      <c r="GP28" s="94" t="s">
        <v>61</v>
      </c>
      <c r="GQ28" s="53">
        <v>8</v>
      </c>
      <c r="GR28" s="92">
        <v>23</v>
      </c>
      <c r="GS28" s="92">
        <v>21061</v>
      </c>
      <c r="GT28" s="55" t="s">
        <v>61</v>
      </c>
      <c r="GU28" s="94" t="s">
        <v>61</v>
      </c>
      <c r="GV28" s="94" t="s">
        <v>61</v>
      </c>
      <c r="GW28" s="39" t="s">
        <v>42</v>
      </c>
      <c r="GX28" s="43" t="s">
        <v>43</v>
      </c>
      <c r="GZ28" s="39" t="s">
        <v>42</v>
      </c>
      <c r="HA28" s="39" t="s">
        <v>43</v>
      </c>
      <c r="HB28" s="53">
        <f t="shared" si="57"/>
        <v>26</v>
      </c>
      <c r="HC28" s="92">
        <f t="shared" si="40"/>
        <v>76</v>
      </c>
      <c r="HD28" s="92">
        <f t="shared" si="40"/>
        <v>129363</v>
      </c>
      <c r="HE28" s="53">
        <v>7</v>
      </c>
      <c r="HF28" s="92">
        <v>14</v>
      </c>
      <c r="HG28" s="92">
        <v>18567</v>
      </c>
      <c r="HH28" s="53">
        <v>3</v>
      </c>
      <c r="HI28" s="92">
        <v>7</v>
      </c>
      <c r="HJ28" s="92">
        <v>23628</v>
      </c>
      <c r="HK28" s="53">
        <v>7</v>
      </c>
      <c r="HL28" s="92">
        <v>31</v>
      </c>
      <c r="HM28" s="92">
        <v>68715</v>
      </c>
      <c r="HN28" s="53">
        <v>3</v>
      </c>
      <c r="HO28" s="92">
        <v>14</v>
      </c>
      <c r="HP28" s="92">
        <v>13143</v>
      </c>
      <c r="HQ28" s="53">
        <v>1</v>
      </c>
      <c r="HR28" s="93">
        <v>2</v>
      </c>
      <c r="HS28" s="93">
        <v>335</v>
      </c>
      <c r="HT28" s="39" t="s">
        <v>42</v>
      </c>
      <c r="HU28" s="43" t="s">
        <v>43</v>
      </c>
      <c r="HW28" s="39" t="s">
        <v>42</v>
      </c>
      <c r="HX28" s="39" t="s">
        <v>43</v>
      </c>
      <c r="HY28" s="55" t="s">
        <v>61</v>
      </c>
      <c r="HZ28" s="94" t="s">
        <v>61</v>
      </c>
      <c r="IA28" s="94" t="s">
        <v>61</v>
      </c>
      <c r="IB28" s="53">
        <v>1</v>
      </c>
      <c r="IC28" s="93">
        <v>1</v>
      </c>
      <c r="ID28" s="93">
        <v>675</v>
      </c>
      <c r="IE28" s="55" t="s">
        <v>61</v>
      </c>
      <c r="IF28" s="94" t="s">
        <v>61</v>
      </c>
      <c r="IG28" s="94" t="s">
        <v>61</v>
      </c>
      <c r="IH28" s="53">
        <v>4</v>
      </c>
      <c r="II28" s="92">
        <v>7</v>
      </c>
      <c r="IJ28" s="95">
        <v>4300</v>
      </c>
      <c r="IK28" s="39" t="s">
        <v>42</v>
      </c>
      <c r="IL28" s="43" t="s">
        <v>43</v>
      </c>
    </row>
    <row r="29" spans="1:246" ht="12" customHeight="1">
      <c r="A29" s="39" t="s">
        <v>44</v>
      </c>
      <c r="B29" s="39" t="s">
        <v>45</v>
      </c>
      <c r="C29" s="53">
        <f t="shared" si="48"/>
        <v>183</v>
      </c>
      <c r="D29" s="92">
        <f t="shared" si="35"/>
        <v>628</v>
      </c>
      <c r="E29" s="92">
        <f t="shared" si="35"/>
        <v>910783</v>
      </c>
      <c r="F29" s="53">
        <f t="shared" si="49"/>
        <v>9</v>
      </c>
      <c r="G29" s="92">
        <f t="shared" si="36"/>
        <v>58</v>
      </c>
      <c r="H29" s="92">
        <f t="shared" si="36"/>
        <v>115368</v>
      </c>
      <c r="I29" s="55" t="s">
        <v>61</v>
      </c>
      <c r="J29" s="94" t="s">
        <v>61</v>
      </c>
      <c r="K29" s="94" t="s">
        <v>61</v>
      </c>
      <c r="L29" s="55" t="s">
        <v>61</v>
      </c>
      <c r="M29" s="94" t="s">
        <v>61</v>
      </c>
      <c r="N29" s="94" t="s">
        <v>61</v>
      </c>
      <c r="O29" s="55" t="s">
        <v>61</v>
      </c>
      <c r="P29" s="94" t="s">
        <v>61</v>
      </c>
      <c r="Q29" s="94" t="s">
        <v>61</v>
      </c>
      <c r="R29" s="55" t="s">
        <v>61</v>
      </c>
      <c r="S29" s="94" t="s">
        <v>61</v>
      </c>
      <c r="T29" s="94" t="s">
        <v>61</v>
      </c>
      <c r="U29" s="39" t="s">
        <v>44</v>
      </c>
      <c r="V29" s="43" t="s">
        <v>45</v>
      </c>
      <c r="X29" s="39" t="s">
        <v>44</v>
      </c>
      <c r="Y29" s="39" t="s">
        <v>45</v>
      </c>
      <c r="Z29" s="55" t="s">
        <v>61</v>
      </c>
      <c r="AA29" s="94" t="s">
        <v>61</v>
      </c>
      <c r="AB29" s="94" t="s">
        <v>61</v>
      </c>
      <c r="AC29" s="53">
        <f t="shared" si="50"/>
        <v>2</v>
      </c>
      <c r="AD29" s="93">
        <f t="shared" si="50"/>
        <v>27</v>
      </c>
      <c r="AE29" s="93">
        <f t="shared" si="50"/>
        <v>48056</v>
      </c>
      <c r="AF29" s="53">
        <v>1</v>
      </c>
      <c r="AG29" s="93">
        <v>20</v>
      </c>
      <c r="AH29" s="93">
        <v>35056</v>
      </c>
      <c r="AI29" s="53">
        <v>1</v>
      </c>
      <c r="AJ29" s="93">
        <v>7</v>
      </c>
      <c r="AK29" s="93">
        <v>13000</v>
      </c>
      <c r="AL29" s="53">
        <f t="shared" si="51"/>
        <v>2</v>
      </c>
      <c r="AM29" s="93">
        <f t="shared" si="37"/>
        <v>6</v>
      </c>
      <c r="AN29" s="93">
        <f t="shared" si="37"/>
        <v>26882</v>
      </c>
      <c r="AO29" s="53">
        <v>2</v>
      </c>
      <c r="AP29" s="93">
        <v>6</v>
      </c>
      <c r="AQ29" s="93">
        <v>26882</v>
      </c>
      <c r="AR29" s="39" t="s">
        <v>44</v>
      </c>
      <c r="AS29" s="43" t="s">
        <v>45</v>
      </c>
      <c r="AU29" s="39" t="s">
        <v>44</v>
      </c>
      <c r="AV29" s="39" t="s">
        <v>45</v>
      </c>
      <c r="AW29" s="55" t="s">
        <v>61</v>
      </c>
      <c r="AX29" s="94" t="s">
        <v>61</v>
      </c>
      <c r="AY29" s="94" t="s">
        <v>61</v>
      </c>
      <c r="AZ29" s="55" t="s">
        <v>61</v>
      </c>
      <c r="BA29" s="94" t="s">
        <v>61</v>
      </c>
      <c r="BB29" s="94" t="s">
        <v>61</v>
      </c>
      <c r="BC29" s="55" t="s">
        <v>61</v>
      </c>
      <c r="BD29" s="94" t="s">
        <v>61</v>
      </c>
      <c r="BE29" s="94" t="s">
        <v>61</v>
      </c>
      <c r="BF29" s="53">
        <f t="shared" si="41"/>
        <v>1</v>
      </c>
      <c r="BG29" s="93">
        <f t="shared" si="41"/>
        <v>1</v>
      </c>
      <c r="BH29" s="93">
        <f t="shared" si="41"/>
        <v>400</v>
      </c>
      <c r="BI29" s="55" t="s">
        <v>61</v>
      </c>
      <c r="BJ29" s="94" t="s">
        <v>61</v>
      </c>
      <c r="BK29" s="94" t="s">
        <v>61</v>
      </c>
      <c r="BL29" s="53">
        <v>1</v>
      </c>
      <c r="BM29" s="93">
        <v>1</v>
      </c>
      <c r="BN29" s="93">
        <v>400</v>
      </c>
      <c r="BO29" s="39" t="s">
        <v>44</v>
      </c>
      <c r="BP29" s="43" t="s">
        <v>45</v>
      </c>
      <c r="BR29" s="39" t="s">
        <v>44</v>
      </c>
      <c r="BS29" s="39" t="s">
        <v>45</v>
      </c>
      <c r="BT29" s="55" t="s">
        <v>61</v>
      </c>
      <c r="BU29" s="94" t="s">
        <v>61</v>
      </c>
      <c r="BV29" s="94" t="s">
        <v>61</v>
      </c>
      <c r="BW29" s="55" t="s">
        <v>61</v>
      </c>
      <c r="BX29" s="94" t="s">
        <v>61</v>
      </c>
      <c r="BY29" s="94" t="s">
        <v>61</v>
      </c>
      <c r="BZ29" s="53">
        <f t="shared" si="58"/>
        <v>4</v>
      </c>
      <c r="CA29" s="92">
        <f t="shared" si="42"/>
        <v>24</v>
      </c>
      <c r="CB29" s="92">
        <f t="shared" si="42"/>
        <v>40030</v>
      </c>
      <c r="CC29" s="53">
        <v>1</v>
      </c>
      <c r="CD29" s="93">
        <v>7</v>
      </c>
      <c r="CE29" s="93">
        <v>8700</v>
      </c>
      <c r="CF29" s="55">
        <v>1</v>
      </c>
      <c r="CG29" s="100">
        <v>7</v>
      </c>
      <c r="CH29" s="100">
        <v>9000</v>
      </c>
      <c r="CI29" s="55" t="s">
        <v>61</v>
      </c>
      <c r="CJ29" s="94" t="s">
        <v>61</v>
      </c>
      <c r="CK29" s="94" t="s">
        <v>61</v>
      </c>
      <c r="CL29" s="39" t="s">
        <v>44</v>
      </c>
      <c r="CM29" s="43" t="s">
        <v>45</v>
      </c>
      <c r="CO29" s="39" t="s">
        <v>44</v>
      </c>
      <c r="CP29" s="39" t="s">
        <v>45</v>
      </c>
      <c r="CQ29" s="53">
        <v>2</v>
      </c>
      <c r="CR29" s="93">
        <v>10</v>
      </c>
      <c r="CS29" s="93">
        <v>22330</v>
      </c>
      <c r="CT29" s="53">
        <f t="shared" si="52"/>
        <v>174</v>
      </c>
      <c r="CU29" s="92">
        <f t="shared" si="38"/>
        <v>570</v>
      </c>
      <c r="CV29" s="92">
        <f t="shared" si="38"/>
        <v>795415</v>
      </c>
      <c r="CW29" s="55" t="s">
        <v>61</v>
      </c>
      <c r="CX29" s="94" t="s">
        <v>61</v>
      </c>
      <c r="CY29" s="94" t="s">
        <v>61</v>
      </c>
      <c r="CZ29" s="55" t="s">
        <v>61</v>
      </c>
      <c r="DA29" s="94" t="s">
        <v>61</v>
      </c>
      <c r="DB29" s="94" t="s">
        <v>61</v>
      </c>
      <c r="DC29" s="55" t="s">
        <v>61</v>
      </c>
      <c r="DD29" s="94" t="s">
        <v>61</v>
      </c>
      <c r="DE29" s="94" t="s">
        <v>61</v>
      </c>
      <c r="DF29" s="53">
        <f t="shared" si="53"/>
        <v>11</v>
      </c>
      <c r="DG29" s="92">
        <f t="shared" si="53"/>
        <v>30</v>
      </c>
      <c r="DH29" s="92">
        <f t="shared" si="53"/>
        <v>38193</v>
      </c>
      <c r="DI29" s="39" t="s">
        <v>44</v>
      </c>
      <c r="DJ29" s="43" t="s">
        <v>45</v>
      </c>
      <c r="DL29" s="39" t="s">
        <v>44</v>
      </c>
      <c r="DM29" s="39" t="s">
        <v>45</v>
      </c>
      <c r="DN29" s="53">
        <v>3</v>
      </c>
      <c r="DO29" s="92">
        <v>8</v>
      </c>
      <c r="DP29" s="92">
        <v>5208</v>
      </c>
      <c r="DQ29" s="55" t="s">
        <v>61</v>
      </c>
      <c r="DR29" s="94" t="s">
        <v>61</v>
      </c>
      <c r="DS29" s="94" t="s">
        <v>61</v>
      </c>
      <c r="DT29" s="53">
        <v>7</v>
      </c>
      <c r="DU29" s="93">
        <v>21</v>
      </c>
      <c r="DV29" s="93">
        <v>32485</v>
      </c>
      <c r="DW29" s="53">
        <v>1</v>
      </c>
      <c r="DX29" s="93">
        <v>1</v>
      </c>
      <c r="DY29" s="93">
        <v>500</v>
      </c>
      <c r="DZ29" s="55" t="s">
        <v>61</v>
      </c>
      <c r="EA29" s="94" t="s">
        <v>61</v>
      </c>
      <c r="EB29" s="94" t="s">
        <v>61</v>
      </c>
      <c r="EC29" s="53">
        <f t="shared" si="54"/>
        <v>77</v>
      </c>
      <c r="ED29" s="92">
        <f t="shared" si="39"/>
        <v>248</v>
      </c>
      <c r="EE29" s="92">
        <f t="shared" si="39"/>
        <v>274739</v>
      </c>
      <c r="EF29" s="39" t="s">
        <v>44</v>
      </c>
      <c r="EG29" s="43" t="s">
        <v>45</v>
      </c>
      <c r="EI29" s="39" t="s">
        <v>44</v>
      </c>
      <c r="EJ29" s="39" t="s">
        <v>45</v>
      </c>
      <c r="EK29" s="53">
        <v>17</v>
      </c>
      <c r="EL29" s="92">
        <v>79</v>
      </c>
      <c r="EM29" s="92">
        <v>134712</v>
      </c>
      <c r="EN29" s="53">
        <v>12</v>
      </c>
      <c r="EO29" s="92">
        <v>31</v>
      </c>
      <c r="EP29" s="92">
        <v>43263</v>
      </c>
      <c r="EQ29" s="53">
        <v>2</v>
      </c>
      <c r="ER29" s="93">
        <v>8</v>
      </c>
      <c r="ES29" s="93">
        <v>7300</v>
      </c>
      <c r="ET29" s="53">
        <v>2</v>
      </c>
      <c r="EU29" s="93">
        <v>6</v>
      </c>
      <c r="EV29" s="93">
        <v>3300</v>
      </c>
      <c r="EW29" s="53">
        <v>1</v>
      </c>
      <c r="EX29" s="93">
        <v>1</v>
      </c>
      <c r="EY29" s="93">
        <v>300</v>
      </c>
      <c r="EZ29" s="53">
        <v>4</v>
      </c>
      <c r="FA29" s="92">
        <v>7</v>
      </c>
      <c r="FB29" s="92">
        <v>2288</v>
      </c>
      <c r="FC29" s="39" t="s">
        <v>44</v>
      </c>
      <c r="FD29" s="43" t="s">
        <v>45</v>
      </c>
      <c r="FF29" s="39" t="s">
        <v>44</v>
      </c>
      <c r="FG29" s="39" t="s">
        <v>45</v>
      </c>
      <c r="FH29" s="53">
        <v>12</v>
      </c>
      <c r="FI29" s="92">
        <v>24</v>
      </c>
      <c r="FJ29" s="92">
        <v>10504</v>
      </c>
      <c r="FK29" s="53">
        <v>1</v>
      </c>
      <c r="FL29" s="93">
        <v>2</v>
      </c>
      <c r="FM29" s="93">
        <v>434</v>
      </c>
      <c r="FN29" s="53">
        <v>26</v>
      </c>
      <c r="FO29" s="92">
        <v>90</v>
      </c>
      <c r="FP29" s="92">
        <v>72638</v>
      </c>
      <c r="FQ29" s="53">
        <f t="shared" si="55"/>
        <v>9</v>
      </c>
      <c r="FR29" s="92">
        <f t="shared" si="55"/>
        <v>20</v>
      </c>
      <c r="FS29" s="92">
        <f t="shared" si="55"/>
        <v>50610</v>
      </c>
      <c r="FT29" s="53">
        <v>7</v>
      </c>
      <c r="FU29" s="93">
        <v>17</v>
      </c>
      <c r="FV29" s="93">
        <v>49475</v>
      </c>
      <c r="FW29" s="53">
        <v>2</v>
      </c>
      <c r="FX29" s="93">
        <v>3</v>
      </c>
      <c r="FY29" s="93">
        <v>1135</v>
      </c>
      <c r="FZ29" s="39" t="s">
        <v>44</v>
      </c>
      <c r="GA29" s="43" t="s">
        <v>45</v>
      </c>
      <c r="GC29" s="39" t="s">
        <v>44</v>
      </c>
      <c r="GD29" s="39" t="s">
        <v>45</v>
      </c>
      <c r="GE29" s="53">
        <f t="shared" si="56"/>
        <v>17</v>
      </c>
      <c r="GF29" s="92">
        <f t="shared" si="56"/>
        <v>47</v>
      </c>
      <c r="GG29" s="92">
        <f t="shared" si="56"/>
        <v>49316</v>
      </c>
      <c r="GH29" s="53">
        <v>6</v>
      </c>
      <c r="GI29" s="92">
        <v>11</v>
      </c>
      <c r="GJ29" s="92">
        <v>6980</v>
      </c>
      <c r="GK29" s="53">
        <v>2</v>
      </c>
      <c r="GL29" s="93">
        <v>7</v>
      </c>
      <c r="GM29" s="93">
        <v>11368</v>
      </c>
      <c r="GN29" s="53">
        <v>1</v>
      </c>
      <c r="GO29" s="93">
        <v>2</v>
      </c>
      <c r="GP29" s="93">
        <v>1210</v>
      </c>
      <c r="GQ29" s="53">
        <v>8</v>
      </c>
      <c r="GR29" s="92">
        <v>27</v>
      </c>
      <c r="GS29" s="92">
        <v>29758</v>
      </c>
      <c r="GT29" s="55" t="s">
        <v>61</v>
      </c>
      <c r="GU29" s="94" t="s">
        <v>61</v>
      </c>
      <c r="GV29" s="94" t="s">
        <v>61</v>
      </c>
      <c r="GW29" s="39" t="s">
        <v>44</v>
      </c>
      <c r="GX29" s="43" t="s">
        <v>45</v>
      </c>
      <c r="GZ29" s="39" t="s">
        <v>44</v>
      </c>
      <c r="HA29" s="39" t="s">
        <v>45</v>
      </c>
      <c r="HB29" s="53">
        <f t="shared" si="57"/>
        <v>60</v>
      </c>
      <c r="HC29" s="92">
        <f t="shared" si="40"/>
        <v>225</v>
      </c>
      <c r="HD29" s="92">
        <f t="shared" si="40"/>
        <v>382557</v>
      </c>
      <c r="HE29" s="53">
        <v>11</v>
      </c>
      <c r="HF29" s="92">
        <v>32</v>
      </c>
      <c r="HG29" s="92">
        <v>41733</v>
      </c>
      <c r="HH29" s="53">
        <v>10</v>
      </c>
      <c r="HI29" s="92">
        <v>47</v>
      </c>
      <c r="HJ29" s="92">
        <v>199969</v>
      </c>
      <c r="HK29" s="53">
        <v>15</v>
      </c>
      <c r="HL29" s="92">
        <v>53</v>
      </c>
      <c r="HM29" s="92">
        <v>98675</v>
      </c>
      <c r="HN29" s="53">
        <v>7</v>
      </c>
      <c r="HO29" s="92">
        <v>62</v>
      </c>
      <c r="HP29" s="92">
        <v>16085</v>
      </c>
      <c r="HQ29" s="53">
        <v>2</v>
      </c>
      <c r="HR29" s="93">
        <v>2</v>
      </c>
      <c r="HS29" s="93">
        <v>927</v>
      </c>
      <c r="HT29" s="39" t="s">
        <v>44</v>
      </c>
      <c r="HU29" s="43" t="s">
        <v>45</v>
      </c>
      <c r="HW29" s="39" t="s">
        <v>44</v>
      </c>
      <c r="HX29" s="39" t="s">
        <v>45</v>
      </c>
      <c r="HY29" s="55" t="s">
        <v>61</v>
      </c>
      <c r="HZ29" s="94" t="s">
        <v>61</v>
      </c>
      <c r="IA29" s="94" t="s">
        <v>61</v>
      </c>
      <c r="IB29" s="53">
        <v>2</v>
      </c>
      <c r="IC29" s="93">
        <v>3</v>
      </c>
      <c r="ID29" s="93">
        <v>674</v>
      </c>
      <c r="IE29" s="53">
        <v>1</v>
      </c>
      <c r="IF29" s="93">
        <v>1</v>
      </c>
      <c r="IG29" s="93">
        <v>5760</v>
      </c>
      <c r="IH29" s="53">
        <v>12</v>
      </c>
      <c r="II29" s="92">
        <v>25</v>
      </c>
      <c r="IJ29" s="95">
        <v>18734</v>
      </c>
      <c r="IK29" s="39" t="s">
        <v>44</v>
      </c>
      <c r="IL29" s="43" t="s">
        <v>45</v>
      </c>
    </row>
    <row r="30" spans="1:246" ht="12" customHeight="1">
      <c r="A30" s="39" t="s">
        <v>46</v>
      </c>
      <c r="B30" s="39" t="s">
        <v>47</v>
      </c>
      <c r="C30" s="53">
        <f t="shared" si="48"/>
        <v>98</v>
      </c>
      <c r="D30" s="92">
        <f t="shared" si="35"/>
        <v>361</v>
      </c>
      <c r="E30" s="92">
        <f t="shared" si="35"/>
        <v>506356</v>
      </c>
      <c r="F30" s="53">
        <f t="shared" si="49"/>
        <v>6</v>
      </c>
      <c r="G30" s="92">
        <f t="shared" si="36"/>
        <v>18</v>
      </c>
      <c r="H30" s="92">
        <f t="shared" si="36"/>
        <v>55330</v>
      </c>
      <c r="I30" s="55" t="s">
        <v>61</v>
      </c>
      <c r="J30" s="94" t="s">
        <v>61</v>
      </c>
      <c r="K30" s="94" t="s">
        <v>61</v>
      </c>
      <c r="L30" s="55" t="s">
        <v>61</v>
      </c>
      <c r="M30" s="94" t="s">
        <v>61</v>
      </c>
      <c r="N30" s="94" t="s">
        <v>61</v>
      </c>
      <c r="O30" s="55" t="s">
        <v>61</v>
      </c>
      <c r="P30" s="94" t="s">
        <v>61</v>
      </c>
      <c r="Q30" s="94" t="s">
        <v>61</v>
      </c>
      <c r="R30" s="55" t="s">
        <v>61</v>
      </c>
      <c r="S30" s="94" t="s">
        <v>61</v>
      </c>
      <c r="T30" s="94" t="s">
        <v>61</v>
      </c>
      <c r="U30" s="39" t="s">
        <v>46</v>
      </c>
      <c r="V30" s="43" t="s">
        <v>47</v>
      </c>
      <c r="X30" s="39" t="s">
        <v>46</v>
      </c>
      <c r="Y30" s="39" t="s">
        <v>47</v>
      </c>
      <c r="Z30" s="55" t="s">
        <v>61</v>
      </c>
      <c r="AA30" s="94" t="s">
        <v>61</v>
      </c>
      <c r="AB30" s="94" t="s">
        <v>61</v>
      </c>
      <c r="AC30" s="53">
        <f t="shared" si="50"/>
        <v>2</v>
      </c>
      <c r="AD30" s="93">
        <f t="shared" si="50"/>
        <v>8</v>
      </c>
      <c r="AE30" s="93">
        <f t="shared" si="50"/>
        <v>10580</v>
      </c>
      <c r="AF30" s="53">
        <v>2</v>
      </c>
      <c r="AG30" s="93">
        <v>8</v>
      </c>
      <c r="AH30" s="93">
        <v>10580</v>
      </c>
      <c r="AI30" s="55" t="s">
        <v>61</v>
      </c>
      <c r="AJ30" s="94" t="s">
        <v>61</v>
      </c>
      <c r="AK30" s="94" t="s">
        <v>61</v>
      </c>
      <c r="AL30" s="53">
        <f t="shared" si="51"/>
        <v>1</v>
      </c>
      <c r="AM30" s="93">
        <f t="shared" si="37"/>
        <v>1</v>
      </c>
      <c r="AN30" s="93">
        <f t="shared" si="37"/>
        <v>250</v>
      </c>
      <c r="AO30" s="55" t="s">
        <v>61</v>
      </c>
      <c r="AP30" s="94" t="s">
        <v>61</v>
      </c>
      <c r="AQ30" s="94" t="s">
        <v>61</v>
      </c>
      <c r="AR30" s="39" t="s">
        <v>46</v>
      </c>
      <c r="AS30" s="43" t="s">
        <v>47</v>
      </c>
      <c r="AU30" s="39" t="s">
        <v>46</v>
      </c>
      <c r="AV30" s="39" t="s">
        <v>47</v>
      </c>
      <c r="AW30" s="55" t="s">
        <v>61</v>
      </c>
      <c r="AX30" s="94" t="s">
        <v>61</v>
      </c>
      <c r="AY30" s="94" t="s">
        <v>61</v>
      </c>
      <c r="AZ30" s="55" t="s">
        <v>61</v>
      </c>
      <c r="BA30" s="94" t="s">
        <v>61</v>
      </c>
      <c r="BB30" s="94" t="s">
        <v>61</v>
      </c>
      <c r="BC30" s="53">
        <v>1</v>
      </c>
      <c r="BD30" s="93">
        <v>1</v>
      </c>
      <c r="BE30" s="93">
        <v>250</v>
      </c>
      <c r="BF30" s="53">
        <f t="shared" si="41"/>
        <v>1</v>
      </c>
      <c r="BG30" s="93">
        <f t="shared" si="41"/>
        <v>3</v>
      </c>
      <c r="BH30" s="93">
        <f t="shared" si="41"/>
        <v>11300</v>
      </c>
      <c r="BI30" s="55" t="s">
        <v>61</v>
      </c>
      <c r="BJ30" s="94" t="s">
        <v>61</v>
      </c>
      <c r="BK30" s="94" t="s">
        <v>61</v>
      </c>
      <c r="BL30" s="53">
        <v>1</v>
      </c>
      <c r="BM30" s="93">
        <v>3</v>
      </c>
      <c r="BN30" s="93">
        <v>11300</v>
      </c>
      <c r="BO30" s="39" t="s">
        <v>46</v>
      </c>
      <c r="BP30" s="43" t="s">
        <v>47</v>
      </c>
      <c r="BR30" s="39" t="s">
        <v>46</v>
      </c>
      <c r="BS30" s="39" t="s">
        <v>47</v>
      </c>
      <c r="BT30" s="55" t="s">
        <v>61</v>
      </c>
      <c r="BU30" s="94" t="s">
        <v>61</v>
      </c>
      <c r="BV30" s="94" t="s">
        <v>61</v>
      </c>
      <c r="BW30" s="55" t="s">
        <v>61</v>
      </c>
      <c r="BX30" s="94" t="s">
        <v>61</v>
      </c>
      <c r="BY30" s="94" t="s">
        <v>61</v>
      </c>
      <c r="BZ30" s="53">
        <f t="shared" si="58"/>
        <v>2</v>
      </c>
      <c r="CA30" s="93">
        <f t="shared" si="42"/>
        <v>6</v>
      </c>
      <c r="CB30" s="93">
        <f t="shared" si="42"/>
        <v>33200</v>
      </c>
      <c r="CC30" s="55" t="s">
        <v>61</v>
      </c>
      <c r="CD30" s="94" t="s">
        <v>61</v>
      </c>
      <c r="CE30" s="94" t="s">
        <v>61</v>
      </c>
      <c r="CF30" s="55" t="s">
        <v>61</v>
      </c>
      <c r="CG30" s="94" t="s">
        <v>61</v>
      </c>
      <c r="CH30" s="94" t="s">
        <v>61</v>
      </c>
      <c r="CI30" s="55" t="s">
        <v>61</v>
      </c>
      <c r="CJ30" s="94" t="s">
        <v>61</v>
      </c>
      <c r="CK30" s="94" t="s">
        <v>61</v>
      </c>
      <c r="CL30" s="39" t="s">
        <v>46</v>
      </c>
      <c r="CM30" s="43" t="s">
        <v>47</v>
      </c>
      <c r="CO30" s="39" t="s">
        <v>46</v>
      </c>
      <c r="CP30" s="39" t="s">
        <v>47</v>
      </c>
      <c r="CQ30" s="53">
        <v>2</v>
      </c>
      <c r="CR30" s="93">
        <v>6</v>
      </c>
      <c r="CS30" s="93">
        <v>33200</v>
      </c>
      <c r="CT30" s="53">
        <f t="shared" si="52"/>
        <v>92</v>
      </c>
      <c r="CU30" s="92">
        <f t="shared" si="38"/>
        <v>343</v>
      </c>
      <c r="CV30" s="92">
        <f t="shared" si="38"/>
        <v>451026</v>
      </c>
      <c r="CW30" s="55" t="s">
        <v>61</v>
      </c>
      <c r="CX30" s="94" t="s">
        <v>61</v>
      </c>
      <c r="CY30" s="94" t="s">
        <v>61</v>
      </c>
      <c r="CZ30" s="55" t="s">
        <v>61</v>
      </c>
      <c r="DA30" s="94" t="s">
        <v>61</v>
      </c>
      <c r="DB30" s="94" t="s">
        <v>61</v>
      </c>
      <c r="DC30" s="55" t="s">
        <v>61</v>
      </c>
      <c r="DD30" s="94" t="s">
        <v>61</v>
      </c>
      <c r="DE30" s="94" t="s">
        <v>61</v>
      </c>
      <c r="DF30" s="53">
        <f t="shared" si="53"/>
        <v>5</v>
      </c>
      <c r="DG30" s="92">
        <f t="shared" si="53"/>
        <v>9</v>
      </c>
      <c r="DH30" s="92">
        <f t="shared" si="53"/>
        <v>12154</v>
      </c>
      <c r="DI30" s="39" t="s">
        <v>46</v>
      </c>
      <c r="DJ30" s="43" t="s">
        <v>47</v>
      </c>
      <c r="DL30" s="39" t="s">
        <v>46</v>
      </c>
      <c r="DM30" s="39" t="s">
        <v>47</v>
      </c>
      <c r="DN30" s="55" t="s">
        <v>61</v>
      </c>
      <c r="DO30" s="94" t="s">
        <v>61</v>
      </c>
      <c r="DP30" s="94" t="s">
        <v>61</v>
      </c>
      <c r="DQ30" s="55" t="s">
        <v>61</v>
      </c>
      <c r="DR30" s="94" t="s">
        <v>61</v>
      </c>
      <c r="DS30" s="94" t="s">
        <v>61</v>
      </c>
      <c r="DT30" s="53">
        <v>3</v>
      </c>
      <c r="DU30" s="93">
        <v>6</v>
      </c>
      <c r="DV30" s="93">
        <v>3900</v>
      </c>
      <c r="DW30" s="53">
        <v>1</v>
      </c>
      <c r="DX30" s="93">
        <v>1</v>
      </c>
      <c r="DY30" s="93">
        <v>343</v>
      </c>
      <c r="DZ30" s="53">
        <v>1</v>
      </c>
      <c r="EA30" s="93">
        <v>2</v>
      </c>
      <c r="EB30" s="93">
        <v>7911</v>
      </c>
      <c r="EC30" s="53">
        <f t="shared" si="54"/>
        <v>43</v>
      </c>
      <c r="ED30" s="92">
        <f t="shared" si="39"/>
        <v>159</v>
      </c>
      <c r="EE30" s="92">
        <f t="shared" si="39"/>
        <v>208209</v>
      </c>
      <c r="EF30" s="39" t="s">
        <v>46</v>
      </c>
      <c r="EG30" s="43" t="s">
        <v>47</v>
      </c>
      <c r="EI30" s="39" t="s">
        <v>46</v>
      </c>
      <c r="EJ30" s="39" t="s">
        <v>47</v>
      </c>
      <c r="EK30" s="53">
        <v>16</v>
      </c>
      <c r="EL30" s="92">
        <v>92</v>
      </c>
      <c r="EM30" s="92">
        <v>163194</v>
      </c>
      <c r="EN30" s="53">
        <v>8</v>
      </c>
      <c r="EO30" s="92">
        <v>19</v>
      </c>
      <c r="EP30" s="92">
        <v>22006</v>
      </c>
      <c r="EQ30" s="53">
        <v>3</v>
      </c>
      <c r="ER30" s="92">
        <v>7</v>
      </c>
      <c r="ES30" s="92">
        <v>4760</v>
      </c>
      <c r="ET30" s="53">
        <v>1</v>
      </c>
      <c r="EU30" s="93">
        <v>1</v>
      </c>
      <c r="EV30" s="93">
        <v>120</v>
      </c>
      <c r="EW30" s="53">
        <v>1</v>
      </c>
      <c r="EX30" s="93">
        <v>2</v>
      </c>
      <c r="EY30" s="93">
        <v>760</v>
      </c>
      <c r="EZ30" s="53">
        <v>1</v>
      </c>
      <c r="FA30" s="93">
        <v>2</v>
      </c>
      <c r="FB30" s="93">
        <v>536</v>
      </c>
      <c r="FC30" s="39" t="s">
        <v>46</v>
      </c>
      <c r="FD30" s="43" t="s">
        <v>47</v>
      </c>
      <c r="FF30" s="39" t="s">
        <v>46</v>
      </c>
      <c r="FG30" s="39" t="s">
        <v>47</v>
      </c>
      <c r="FH30" s="53">
        <v>4</v>
      </c>
      <c r="FI30" s="92">
        <v>12</v>
      </c>
      <c r="FJ30" s="92">
        <v>5761</v>
      </c>
      <c r="FK30" s="55" t="s">
        <v>61</v>
      </c>
      <c r="FL30" s="94" t="s">
        <v>61</v>
      </c>
      <c r="FM30" s="94" t="s">
        <v>61</v>
      </c>
      <c r="FN30" s="53">
        <v>9</v>
      </c>
      <c r="FO30" s="92">
        <v>24</v>
      </c>
      <c r="FP30" s="92">
        <v>11072</v>
      </c>
      <c r="FQ30" s="53">
        <f t="shared" si="55"/>
        <v>5</v>
      </c>
      <c r="FR30" s="92">
        <f t="shared" si="55"/>
        <v>11</v>
      </c>
      <c r="FS30" s="92">
        <f t="shared" si="55"/>
        <v>10782</v>
      </c>
      <c r="FT30" s="53">
        <v>5</v>
      </c>
      <c r="FU30" s="92">
        <v>11</v>
      </c>
      <c r="FV30" s="92">
        <v>10782</v>
      </c>
      <c r="FW30" s="55" t="s">
        <v>61</v>
      </c>
      <c r="FX30" s="94" t="s">
        <v>61</v>
      </c>
      <c r="FY30" s="94" t="s">
        <v>61</v>
      </c>
      <c r="FZ30" s="39" t="s">
        <v>46</v>
      </c>
      <c r="GA30" s="43" t="s">
        <v>47</v>
      </c>
      <c r="GC30" s="39" t="s">
        <v>46</v>
      </c>
      <c r="GD30" s="39" t="s">
        <v>47</v>
      </c>
      <c r="GE30" s="53">
        <f t="shared" si="56"/>
        <v>9</v>
      </c>
      <c r="GF30" s="92">
        <f t="shared" si="56"/>
        <v>17</v>
      </c>
      <c r="GG30" s="92">
        <f t="shared" si="56"/>
        <v>10981</v>
      </c>
      <c r="GH30" s="53">
        <v>4</v>
      </c>
      <c r="GI30" s="93">
        <v>9</v>
      </c>
      <c r="GJ30" s="93">
        <v>6300</v>
      </c>
      <c r="GK30" s="53">
        <v>1</v>
      </c>
      <c r="GL30" s="93">
        <v>1</v>
      </c>
      <c r="GM30" s="93">
        <v>850</v>
      </c>
      <c r="GN30" s="55" t="s">
        <v>61</v>
      </c>
      <c r="GO30" s="94" t="s">
        <v>61</v>
      </c>
      <c r="GP30" s="94" t="s">
        <v>61</v>
      </c>
      <c r="GQ30" s="53">
        <v>4</v>
      </c>
      <c r="GR30" s="92">
        <v>7</v>
      </c>
      <c r="GS30" s="92">
        <v>3831</v>
      </c>
      <c r="GT30" s="55" t="s">
        <v>61</v>
      </c>
      <c r="GU30" s="94" t="s">
        <v>61</v>
      </c>
      <c r="GV30" s="94" t="s">
        <v>61</v>
      </c>
      <c r="GW30" s="39" t="s">
        <v>46</v>
      </c>
      <c r="GX30" s="43" t="s">
        <v>47</v>
      </c>
      <c r="GZ30" s="39" t="s">
        <v>46</v>
      </c>
      <c r="HA30" s="39" t="s">
        <v>47</v>
      </c>
      <c r="HB30" s="53">
        <f t="shared" si="57"/>
        <v>30</v>
      </c>
      <c r="HC30" s="92">
        <f t="shared" si="40"/>
        <v>147</v>
      </c>
      <c r="HD30" s="92">
        <f t="shared" si="40"/>
        <v>208900</v>
      </c>
      <c r="HE30" s="53">
        <v>4</v>
      </c>
      <c r="HF30" s="92">
        <v>13</v>
      </c>
      <c r="HG30" s="92">
        <v>34959</v>
      </c>
      <c r="HH30" s="53">
        <v>4</v>
      </c>
      <c r="HI30" s="92">
        <v>26</v>
      </c>
      <c r="HJ30" s="92">
        <v>68302</v>
      </c>
      <c r="HK30" s="53">
        <v>8</v>
      </c>
      <c r="HL30" s="92">
        <v>31</v>
      </c>
      <c r="HM30" s="92">
        <v>74066</v>
      </c>
      <c r="HN30" s="53">
        <v>7</v>
      </c>
      <c r="HO30" s="92">
        <v>63</v>
      </c>
      <c r="HP30" s="92">
        <v>16212</v>
      </c>
      <c r="HQ30" s="53">
        <v>1</v>
      </c>
      <c r="HR30" s="93">
        <v>2</v>
      </c>
      <c r="HS30" s="93">
        <v>847</v>
      </c>
      <c r="HT30" s="39" t="s">
        <v>46</v>
      </c>
      <c r="HU30" s="43" t="s">
        <v>47</v>
      </c>
      <c r="HW30" s="39" t="s">
        <v>46</v>
      </c>
      <c r="HX30" s="39" t="s">
        <v>47</v>
      </c>
      <c r="HY30" s="55" t="s">
        <v>61</v>
      </c>
      <c r="HZ30" s="94" t="s">
        <v>61</v>
      </c>
      <c r="IA30" s="94" t="s">
        <v>61</v>
      </c>
      <c r="IB30" s="53">
        <v>1</v>
      </c>
      <c r="IC30" s="93">
        <v>1</v>
      </c>
      <c r="ID30" s="93">
        <v>900</v>
      </c>
      <c r="IE30" s="55" t="s">
        <v>61</v>
      </c>
      <c r="IF30" s="103" t="s">
        <v>61</v>
      </c>
      <c r="IG30" s="103" t="s">
        <v>61</v>
      </c>
      <c r="IH30" s="53">
        <v>5</v>
      </c>
      <c r="II30" s="92">
        <v>11</v>
      </c>
      <c r="IJ30" s="95">
        <v>13614</v>
      </c>
      <c r="IK30" s="39" t="s">
        <v>46</v>
      </c>
      <c r="IL30" s="43" t="s">
        <v>47</v>
      </c>
    </row>
    <row r="31" spans="1:246" ht="12" customHeight="1">
      <c r="A31" s="39" t="s">
        <v>34</v>
      </c>
      <c r="B31" s="39" t="s">
        <v>48</v>
      </c>
      <c r="C31" s="53">
        <f t="shared" si="48"/>
        <v>157</v>
      </c>
      <c r="D31" s="92">
        <f t="shared" si="35"/>
        <v>631</v>
      </c>
      <c r="E31" s="92">
        <f t="shared" si="35"/>
        <v>1057269</v>
      </c>
      <c r="F31" s="53">
        <f t="shared" si="49"/>
        <v>8</v>
      </c>
      <c r="G31" s="92">
        <f t="shared" si="36"/>
        <v>36</v>
      </c>
      <c r="H31" s="92">
        <f t="shared" si="36"/>
        <v>75275</v>
      </c>
      <c r="I31" s="55" t="s">
        <v>61</v>
      </c>
      <c r="J31" s="94" t="s">
        <v>61</v>
      </c>
      <c r="K31" s="94" t="s">
        <v>61</v>
      </c>
      <c r="L31" s="55" t="s">
        <v>61</v>
      </c>
      <c r="M31" s="94" t="s">
        <v>61</v>
      </c>
      <c r="N31" s="94" t="s">
        <v>61</v>
      </c>
      <c r="O31" s="55" t="s">
        <v>61</v>
      </c>
      <c r="P31" s="94" t="s">
        <v>61</v>
      </c>
      <c r="Q31" s="94" t="s">
        <v>61</v>
      </c>
      <c r="R31" s="55" t="s">
        <v>61</v>
      </c>
      <c r="S31" s="94" t="s">
        <v>61</v>
      </c>
      <c r="T31" s="94" t="s">
        <v>61</v>
      </c>
      <c r="U31" s="39" t="s">
        <v>34</v>
      </c>
      <c r="V31" s="43" t="s">
        <v>48</v>
      </c>
      <c r="X31" s="39" t="s">
        <v>34</v>
      </c>
      <c r="Y31" s="39" t="s">
        <v>48</v>
      </c>
      <c r="Z31" s="55" t="s">
        <v>61</v>
      </c>
      <c r="AA31" s="94" t="s">
        <v>61</v>
      </c>
      <c r="AB31" s="94" t="s">
        <v>61</v>
      </c>
      <c r="AC31" s="53">
        <f t="shared" si="50"/>
        <v>4</v>
      </c>
      <c r="AD31" s="92">
        <f t="shared" si="50"/>
        <v>24</v>
      </c>
      <c r="AE31" s="92">
        <f t="shared" si="50"/>
        <v>43939</v>
      </c>
      <c r="AF31" s="53">
        <v>3</v>
      </c>
      <c r="AG31" s="93">
        <v>22</v>
      </c>
      <c r="AH31" s="93">
        <v>42090</v>
      </c>
      <c r="AI31" s="53">
        <v>1</v>
      </c>
      <c r="AJ31" s="93">
        <v>2</v>
      </c>
      <c r="AK31" s="93">
        <v>1849</v>
      </c>
      <c r="AL31" s="53">
        <f t="shared" si="51"/>
        <v>2</v>
      </c>
      <c r="AM31" s="93">
        <f t="shared" si="37"/>
        <v>8</v>
      </c>
      <c r="AN31" s="93">
        <f t="shared" si="37"/>
        <v>26300</v>
      </c>
      <c r="AO31" s="53">
        <v>1</v>
      </c>
      <c r="AP31" s="93">
        <v>6</v>
      </c>
      <c r="AQ31" s="93">
        <v>26000</v>
      </c>
      <c r="AR31" s="39" t="s">
        <v>34</v>
      </c>
      <c r="AS31" s="43" t="s">
        <v>48</v>
      </c>
      <c r="AU31" s="39" t="s">
        <v>34</v>
      </c>
      <c r="AV31" s="39" t="s">
        <v>48</v>
      </c>
      <c r="AW31" s="55" t="s">
        <v>61</v>
      </c>
      <c r="AX31" s="94" t="s">
        <v>61</v>
      </c>
      <c r="AY31" s="94" t="s">
        <v>61</v>
      </c>
      <c r="AZ31" s="55" t="s">
        <v>61</v>
      </c>
      <c r="BA31" s="94" t="s">
        <v>61</v>
      </c>
      <c r="BB31" s="94" t="s">
        <v>61</v>
      </c>
      <c r="BC31" s="53">
        <v>1</v>
      </c>
      <c r="BD31" s="93">
        <v>2</v>
      </c>
      <c r="BE31" s="93">
        <v>300</v>
      </c>
      <c r="BF31" s="55" t="s">
        <v>61</v>
      </c>
      <c r="BG31" s="94" t="s">
        <v>61</v>
      </c>
      <c r="BH31" s="94" t="s">
        <v>61</v>
      </c>
      <c r="BI31" s="55" t="s">
        <v>61</v>
      </c>
      <c r="BJ31" s="94" t="s">
        <v>61</v>
      </c>
      <c r="BK31" s="94" t="s">
        <v>61</v>
      </c>
      <c r="BL31" s="55" t="s">
        <v>61</v>
      </c>
      <c r="BM31" s="94" t="s">
        <v>61</v>
      </c>
      <c r="BN31" s="94" t="s">
        <v>61</v>
      </c>
      <c r="BO31" s="39" t="s">
        <v>34</v>
      </c>
      <c r="BP31" s="43" t="s">
        <v>48</v>
      </c>
      <c r="BR31" s="39" t="s">
        <v>34</v>
      </c>
      <c r="BS31" s="39" t="s">
        <v>48</v>
      </c>
      <c r="BT31" s="55" t="s">
        <v>61</v>
      </c>
      <c r="BU31" s="94" t="s">
        <v>61</v>
      </c>
      <c r="BV31" s="94" t="s">
        <v>61</v>
      </c>
      <c r="BW31" s="55" t="s">
        <v>61</v>
      </c>
      <c r="BX31" s="94" t="s">
        <v>61</v>
      </c>
      <c r="BY31" s="94" t="s">
        <v>61</v>
      </c>
      <c r="BZ31" s="53">
        <f t="shared" si="58"/>
        <v>2</v>
      </c>
      <c r="CA31" s="93">
        <f t="shared" si="42"/>
        <v>4</v>
      </c>
      <c r="CB31" s="93">
        <f t="shared" si="42"/>
        <v>5036</v>
      </c>
      <c r="CC31" s="55" t="s">
        <v>61</v>
      </c>
      <c r="CD31" s="94" t="s">
        <v>61</v>
      </c>
      <c r="CE31" s="94" t="s">
        <v>61</v>
      </c>
      <c r="CF31" s="55">
        <v>1</v>
      </c>
      <c r="CG31" s="100">
        <v>2</v>
      </c>
      <c r="CH31" s="100">
        <v>5036</v>
      </c>
      <c r="CI31" s="53">
        <v>1</v>
      </c>
      <c r="CJ31" s="93">
        <v>2</v>
      </c>
      <c r="CK31" s="94" t="s">
        <v>61</v>
      </c>
      <c r="CL31" s="39" t="s">
        <v>34</v>
      </c>
      <c r="CM31" s="43" t="s">
        <v>48</v>
      </c>
      <c r="CO31" s="39" t="s">
        <v>34</v>
      </c>
      <c r="CP31" s="39" t="s">
        <v>48</v>
      </c>
      <c r="CQ31" s="55" t="s">
        <v>61</v>
      </c>
      <c r="CR31" s="94" t="s">
        <v>61</v>
      </c>
      <c r="CS31" s="94" t="s">
        <v>61</v>
      </c>
      <c r="CT31" s="53">
        <f t="shared" si="52"/>
        <v>149</v>
      </c>
      <c r="CU31" s="92">
        <f t="shared" si="38"/>
        <v>595</v>
      </c>
      <c r="CV31" s="92">
        <f t="shared" si="38"/>
        <v>981994</v>
      </c>
      <c r="CW31" s="55" t="s">
        <v>61</v>
      </c>
      <c r="CX31" s="94" t="s">
        <v>61</v>
      </c>
      <c r="CY31" s="94" t="s">
        <v>61</v>
      </c>
      <c r="CZ31" s="55" t="s">
        <v>61</v>
      </c>
      <c r="DA31" s="94" t="s">
        <v>61</v>
      </c>
      <c r="DB31" s="94" t="s">
        <v>61</v>
      </c>
      <c r="DC31" s="55" t="s">
        <v>61</v>
      </c>
      <c r="DD31" s="94" t="s">
        <v>61</v>
      </c>
      <c r="DE31" s="94" t="s">
        <v>61</v>
      </c>
      <c r="DF31" s="53">
        <f t="shared" si="53"/>
        <v>11</v>
      </c>
      <c r="DG31" s="92">
        <f t="shared" si="53"/>
        <v>34</v>
      </c>
      <c r="DH31" s="92">
        <f t="shared" si="53"/>
        <v>54785</v>
      </c>
      <c r="DI31" s="39" t="s">
        <v>34</v>
      </c>
      <c r="DJ31" s="43" t="s">
        <v>48</v>
      </c>
      <c r="DL31" s="39" t="s">
        <v>34</v>
      </c>
      <c r="DM31" s="39" t="s">
        <v>48</v>
      </c>
      <c r="DN31" s="53">
        <v>2</v>
      </c>
      <c r="DO31" s="93">
        <v>5</v>
      </c>
      <c r="DP31" s="93">
        <v>3169</v>
      </c>
      <c r="DQ31" s="53">
        <v>1</v>
      </c>
      <c r="DR31" s="93">
        <v>1</v>
      </c>
      <c r="DS31" s="93">
        <v>100</v>
      </c>
      <c r="DT31" s="53">
        <v>4</v>
      </c>
      <c r="DU31" s="92">
        <v>10</v>
      </c>
      <c r="DV31" s="92">
        <v>12393</v>
      </c>
      <c r="DW31" s="53">
        <v>1</v>
      </c>
      <c r="DX31" s="93">
        <v>3</v>
      </c>
      <c r="DY31" s="93">
        <v>7200</v>
      </c>
      <c r="DZ31" s="53">
        <v>3</v>
      </c>
      <c r="EA31" s="92">
        <v>15</v>
      </c>
      <c r="EB31" s="92">
        <v>31923</v>
      </c>
      <c r="EC31" s="53">
        <f t="shared" si="54"/>
        <v>71</v>
      </c>
      <c r="ED31" s="92">
        <f t="shared" si="39"/>
        <v>245</v>
      </c>
      <c r="EE31" s="92">
        <f t="shared" si="39"/>
        <v>299507</v>
      </c>
      <c r="EF31" s="39" t="s">
        <v>34</v>
      </c>
      <c r="EG31" s="43" t="s">
        <v>48</v>
      </c>
      <c r="EI31" s="39" t="s">
        <v>34</v>
      </c>
      <c r="EJ31" s="39" t="s">
        <v>48</v>
      </c>
      <c r="EK31" s="53">
        <v>18</v>
      </c>
      <c r="EL31" s="92">
        <v>103</v>
      </c>
      <c r="EM31" s="92">
        <v>191410</v>
      </c>
      <c r="EN31" s="53">
        <v>4</v>
      </c>
      <c r="EO31" s="92">
        <v>8</v>
      </c>
      <c r="EP31" s="92">
        <v>6470</v>
      </c>
      <c r="EQ31" s="53">
        <v>8</v>
      </c>
      <c r="ER31" s="92">
        <v>27</v>
      </c>
      <c r="ES31" s="92">
        <v>17680</v>
      </c>
      <c r="ET31" s="53">
        <v>1</v>
      </c>
      <c r="EU31" s="93">
        <v>7</v>
      </c>
      <c r="EV31" s="93">
        <v>5500</v>
      </c>
      <c r="EW31" s="53">
        <v>1</v>
      </c>
      <c r="EX31" s="93">
        <v>5</v>
      </c>
      <c r="EY31" s="93">
        <v>7458</v>
      </c>
      <c r="EZ31" s="53">
        <v>3</v>
      </c>
      <c r="FA31" s="92">
        <v>5</v>
      </c>
      <c r="FB31" s="92">
        <v>1673</v>
      </c>
      <c r="FC31" s="39" t="s">
        <v>34</v>
      </c>
      <c r="FD31" s="43" t="s">
        <v>48</v>
      </c>
      <c r="FF31" s="39" t="s">
        <v>34</v>
      </c>
      <c r="FG31" s="39" t="s">
        <v>48</v>
      </c>
      <c r="FH31" s="53">
        <v>14</v>
      </c>
      <c r="FI31" s="92">
        <v>30</v>
      </c>
      <c r="FJ31" s="92">
        <v>17356</v>
      </c>
      <c r="FK31" s="53">
        <v>1</v>
      </c>
      <c r="FL31" s="93">
        <v>2</v>
      </c>
      <c r="FM31" s="93">
        <v>830</v>
      </c>
      <c r="FN31" s="53">
        <v>21</v>
      </c>
      <c r="FO31" s="92">
        <v>58</v>
      </c>
      <c r="FP31" s="92">
        <v>51130</v>
      </c>
      <c r="FQ31" s="53">
        <f t="shared" si="55"/>
        <v>8</v>
      </c>
      <c r="FR31" s="92">
        <f t="shared" si="55"/>
        <v>16</v>
      </c>
      <c r="FS31" s="92">
        <f t="shared" si="55"/>
        <v>15850</v>
      </c>
      <c r="FT31" s="53">
        <v>6</v>
      </c>
      <c r="FU31" s="93">
        <v>13</v>
      </c>
      <c r="FV31" s="93">
        <v>15590</v>
      </c>
      <c r="FW31" s="53">
        <v>2</v>
      </c>
      <c r="FX31" s="93">
        <v>3</v>
      </c>
      <c r="FY31" s="93">
        <v>260</v>
      </c>
      <c r="FZ31" s="39" t="s">
        <v>34</v>
      </c>
      <c r="GA31" s="43" t="s">
        <v>48</v>
      </c>
      <c r="GC31" s="39" t="s">
        <v>34</v>
      </c>
      <c r="GD31" s="39" t="s">
        <v>48</v>
      </c>
      <c r="GE31" s="53">
        <f t="shared" si="56"/>
        <v>15</v>
      </c>
      <c r="GF31" s="92">
        <f t="shared" si="56"/>
        <v>32</v>
      </c>
      <c r="GG31" s="92">
        <f t="shared" si="56"/>
        <v>37230</v>
      </c>
      <c r="GH31" s="53">
        <v>4</v>
      </c>
      <c r="GI31" s="92">
        <v>7</v>
      </c>
      <c r="GJ31" s="92">
        <v>3294</v>
      </c>
      <c r="GK31" s="53">
        <v>3</v>
      </c>
      <c r="GL31" s="93">
        <v>5</v>
      </c>
      <c r="GM31" s="93">
        <v>406</v>
      </c>
      <c r="GN31" s="53">
        <v>1</v>
      </c>
      <c r="GO31" s="93">
        <v>3</v>
      </c>
      <c r="GP31" s="93">
        <v>3800</v>
      </c>
      <c r="GQ31" s="53">
        <v>7</v>
      </c>
      <c r="GR31" s="92">
        <v>17</v>
      </c>
      <c r="GS31" s="92">
        <v>29730</v>
      </c>
      <c r="GT31" s="55" t="s">
        <v>61</v>
      </c>
      <c r="GU31" s="94" t="s">
        <v>61</v>
      </c>
      <c r="GV31" s="94" t="s">
        <v>61</v>
      </c>
      <c r="GW31" s="39" t="s">
        <v>34</v>
      </c>
      <c r="GX31" s="43" t="s">
        <v>48</v>
      </c>
      <c r="GZ31" s="39" t="s">
        <v>34</v>
      </c>
      <c r="HA31" s="39" t="s">
        <v>48</v>
      </c>
      <c r="HB31" s="53">
        <f t="shared" si="57"/>
        <v>44</v>
      </c>
      <c r="HC31" s="92">
        <f t="shared" si="40"/>
        <v>268</v>
      </c>
      <c r="HD31" s="92">
        <f t="shared" si="40"/>
        <v>574622</v>
      </c>
      <c r="HE31" s="53">
        <v>4</v>
      </c>
      <c r="HF31" s="92">
        <v>17</v>
      </c>
      <c r="HG31" s="92">
        <v>32189</v>
      </c>
      <c r="HH31" s="53">
        <v>8</v>
      </c>
      <c r="HI31" s="92">
        <v>112</v>
      </c>
      <c r="HJ31" s="92">
        <v>376191</v>
      </c>
      <c r="HK31" s="53">
        <v>12</v>
      </c>
      <c r="HL31" s="92">
        <v>41</v>
      </c>
      <c r="HM31" s="92">
        <v>125172</v>
      </c>
      <c r="HN31" s="53">
        <v>7</v>
      </c>
      <c r="HO31" s="92">
        <v>72</v>
      </c>
      <c r="HP31" s="92">
        <v>23714</v>
      </c>
      <c r="HQ31" s="53">
        <v>1</v>
      </c>
      <c r="HR31" s="93">
        <v>2</v>
      </c>
      <c r="HS31" s="93">
        <v>563</v>
      </c>
      <c r="HT31" s="39" t="s">
        <v>34</v>
      </c>
      <c r="HU31" s="43" t="s">
        <v>48</v>
      </c>
      <c r="HW31" s="39" t="s">
        <v>34</v>
      </c>
      <c r="HX31" s="39" t="s">
        <v>48</v>
      </c>
      <c r="HY31" s="55" t="s">
        <v>61</v>
      </c>
      <c r="HZ31" s="94" t="s">
        <v>61</v>
      </c>
      <c r="IA31" s="94" t="s">
        <v>61</v>
      </c>
      <c r="IB31" s="53">
        <v>4</v>
      </c>
      <c r="IC31" s="93">
        <v>7</v>
      </c>
      <c r="ID31" s="93">
        <v>3213</v>
      </c>
      <c r="IE31" s="53">
        <v>1</v>
      </c>
      <c r="IF31" s="93">
        <v>2</v>
      </c>
      <c r="IG31" s="93">
        <v>600</v>
      </c>
      <c r="IH31" s="53">
        <v>7</v>
      </c>
      <c r="II31" s="92">
        <v>15</v>
      </c>
      <c r="IJ31" s="95">
        <v>12980</v>
      </c>
      <c r="IK31" s="39" t="s">
        <v>34</v>
      </c>
      <c r="IL31" s="43" t="s">
        <v>48</v>
      </c>
    </row>
    <row r="32" spans="1:246" ht="12" customHeight="1">
      <c r="A32" s="40"/>
      <c r="B32" s="40" t="s">
        <v>11</v>
      </c>
      <c r="C32" s="68">
        <f t="shared" si="48"/>
        <v>799</v>
      </c>
      <c r="D32" s="96">
        <f t="shared" si="35"/>
        <v>3256</v>
      </c>
      <c r="E32" s="96">
        <f t="shared" si="35"/>
        <v>6149714</v>
      </c>
      <c r="F32" s="68">
        <f t="shared" si="49"/>
        <v>56</v>
      </c>
      <c r="G32" s="96">
        <f t="shared" si="36"/>
        <v>340</v>
      </c>
      <c r="H32" s="96">
        <f t="shared" si="36"/>
        <v>1522840</v>
      </c>
      <c r="I32" s="69" t="s">
        <v>61</v>
      </c>
      <c r="J32" s="98" t="s">
        <v>61</v>
      </c>
      <c r="K32" s="98" t="s">
        <v>61</v>
      </c>
      <c r="L32" s="69" t="s">
        <v>61</v>
      </c>
      <c r="M32" s="98" t="s">
        <v>61</v>
      </c>
      <c r="N32" s="98" t="s">
        <v>61</v>
      </c>
      <c r="O32" s="68">
        <f>SUM(R32,Z32)</f>
        <v>1</v>
      </c>
      <c r="P32" s="97">
        <f>SUM(S32,AA32)</f>
        <v>5</v>
      </c>
      <c r="Q32" s="97">
        <f>SUM(T32,AB32)</f>
        <v>3055</v>
      </c>
      <c r="R32" s="68">
        <f>SUM(R27:R31)</f>
        <v>1</v>
      </c>
      <c r="S32" s="97">
        <f>SUM(S27:S31)</f>
        <v>5</v>
      </c>
      <c r="T32" s="97">
        <f>SUM(T27:T31)</f>
        <v>3055</v>
      </c>
      <c r="U32" s="40"/>
      <c r="V32" s="47" t="s">
        <v>11</v>
      </c>
      <c r="X32" s="40"/>
      <c r="Y32" s="40" t="s">
        <v>11</v>
      </c>
      <c r="Z32" s="69" t="s">
        <v>61</v>
      </c>
      <c r="AA32" s="98" t="s">
        <v>61</v>
      </c>
      <c r="AB32" s="98" t="s">
        <v>61</v>
      </c>
      <c r="AC32" s="68">
        <f t="shared" si="50"/>
        <v>15</v>
      </c>
      <c r="AD32" s="96">
        <f t="shared" si="50"/>
        <v>159</v>
      </c>
      <c r="AE32" s="96">
        <f t="shared" si="50"/>
        <v>796053</v>
      </c>
      <c r="AF32" s="68">
        <f aca="true" t="shared" si="59" ref="AF32:AK32">SUM(AF27:AF31)</f>
        <v>9</v>
      </c>
      <c r="AG32" s="97">
        <f t="shared" si="59"/>
        <v>73</v>
      </c>
      <c r="AH32" s="97">
        <f t="shared" si="59"/>
        <v>212450</v>
      </c>
      <c r="AI32" s="68">
        <f t="shared" si="59"/>
        <v>6</v>
      </c>
      <c r="AJ32" s="97">
        <f t="shared" si="59"/>
        <v>86</v>
      </c>
      <c r="AK32" s="97">
        <f t="shared" si="59"/>
        <v>583603</v>
      </c>
      <c r="AL32" s="68">
        <f t="shared" si="51"/>
        <v>17</v>
      </c>
      <c r="AM32" s="96">
        <f t="shared" si="37"/>
        <v>83</v>
      </c>
      <c r="AN32" s="96">
        <f t="shared" si="37"/>
        <v>406159</v>
      </c>
      <c r="AO32" s="68">
        <f aca="true" t="shared" si="60" ref="AO32:BI32">SUM(AO27:AO31)</f>
        <v>11</v>
      </c>
      <c r="AP32" s="96">
        <f t="shared" si="60"/>
        <v>52</v>
      </c>
      <c r="AQ32" s="96">
        <f t="shared" si="60"/>
        <v>221242</v>
      </c>
      <c r="AR32" s="40"/>
      <c r="AS32" s="47" t="s">
        <v>11</v>
      </c>
      <c r="AU32" s="40"/>
      <c r="AV32" s="40" t="s">
        <v>11</v>
      </c>
      <c r="AW32" s="68">
        <f t="shared" si="60"/>
        <v>2</v>
      </c>
      <c r="AX32" s="97">
        <f t="shared" si="60"/>
        <v>10</v>
      </c>
      <c r="AY32" s="97">
        <f t="shared" si="60"/>
        <v>132900</v>
      </c>
      <c r="AZ32" s="68">
        <f t="shared" si="60"/>
        <v>1</v>
      </c>
      <c r="BA32" s="97">
        <f t="shared" si="60"/>
        <v>14</v>
      </c>
      <c r="BB32" s="97">
        <f t="shared" si="60"/>
        <v>48667</v>
      </c>
      <c r="BC32" s="68">
        <f t="shared" si="60"/>
        <v>3</v>
      </c>
      <c r="BD32" s="96">
        <f t="shared" si="60"/>
        <v>7</v>
      </c>
      <c r="BE32" s="96">
        <f t="shared" si="60"/>
        <v>3350</v>
      </c>
      <c r="BF32" s="68">
        <f t="shared" si="41"/>
        <v>8</v>
      </c>
      <c r="BG32" s="96">
        <f t="shared" si="41"/>
        <v>27</v>
      </c>
      <c r="BH32" s="96">
        <f t="shared" si="41"/>
        <v>46535</v>
      </c>
      <c r="BI32" s="68">
        <f t="shared" si="60"/>
        <v>2</v>
      </c>
      <c r="BJ32" s="97">
        <f>SUM(BJ27:BJ31)</f>
        <v>6</v>
      </c>
      <c r="BK32" s="97">
        <f>SUM(BK27:BK31)</f>
        <v>10784</v>
      </c>
      <c r="BL32" s="68">
        <f>SUM(BL27:BL31)</f>
        <v>6</v>
      </c>
      <c r="BM32" s="97">
        <f>SUM(BM27:BM31)</f>
        <v>21</v>
      </c>
      <c r="BN32" s="97">
        <f>SUM(BN27:BN31)</f>
        <v>35751</v>
      </c>
      <c r="BO32" s="40"/>
      <c r="BP32" s="47" t="s">
        <v>11</v>
      </c>
      <c r="BR32" s="40"/>
      <c r="BS32" s="40" t="s">
        <v>11</v>
      </c>
      <c r="BT32" s="69" t="s">
        <v>61</v>
      </c>
      <c r="BU32" s="98" t="s">
        <v>61</v>
      </c>
      <c r="BV32" s="98" t="s">
        <v>61</v>
      </c>
      <c r="BW32" s="69" t="s">
        <v>61</v>
      </c>
      <c r="BX32" s="98" t="s">
        <v>61</v>
      </c>
      <c r="BY32" s="98" t="s">
        <v>61</v>
      </c>
      <c r="BZ32" s="68">
        <f t="shared" si="58"/>
        <v>15</v>
      </c>
      <c r="CA32" s="96">
        <f t="shared" si="42"/>
        <v>66</v>
      </c>
      <c r="CB32" s="96">
        <f t="shared" si="42"/>
        <v>271038</v>
      </c>
      <c r="CC32" s="68">
        <f>SUM(CC27:CC31)</f>
        <v>2</v>
      </c>
      <c r="CD32" s="97">
        <f>SUM(CD27:CD31)</f>
        <v>9</v>
      </c>
      <c r="CE32" s="97">
        <f aca="true" t="shared" si="61" ref="CE32:CS32">SUM(CE27:CE31)</f>
        <v>11700</v>
      </c>
      <c r="CF32" s="68">
        <f t="shared" si="61"/>
        <v>2</v>
      </c>
      <c r="CG32" s="97">
        <f t="shared" si="61"/>
        <v>9</v>
      </c>
      <c r="CH32" s="97">
        <f>SUM(CH27:CH31)</f>
        <v>14036</v>
      </c>
      <c r="CI32" s="68">
        <f t="shared" si="61"/>
        <v>1</v>
      </c>
      <c r="CJ32" s="97">
        <f t="shared" si="61"/>
        <v>2</v>
      </c>
      <c r="CK32" s="98" t="s">
        <v>61</v>
      </c>
      <c r="CL32" s="40"/>
      <c r="CM32" s="47" t="s">
        <v>11</v>
      </c>
      <c r="CO32" s="40"/>
      <c r="CP32" s="40" t="s">
        <v>11</v>
      </c>
      <c r="CQ32" s="68">
        <f t="shared" si="61"/>
        <v>10</v>
      </c>
      <c r="CR32" s="96">
        <f t="shared" si="61"/>
        <v>46</v>
      </c>
      <c r="CS32" s="96">
        <f t="shared" si="61"/>
        <v>245302</v>
      </c>
      <c r="CT32" s="68">
        <f t="shared" si="52"/>
        <v>743</v>
      </c>
      <c r="CU32" s="96">
        <f t="shared" si="38"/>
        <v>2916</v>
      </c>
      <c r="CV32" s="96">
        <f t="shared" si="38"/>
        <v>4626874</v>
      </c>
      <c r="CW32" s="68">
        <f>SUM(CZ32,DC32)</f>
        <v>1</v>
      </c>
      <c r="CX32" s="97">
        <f>SUM(DA32,DD32)</f>
        <v>94</v>
      </c>
      <c r="CY32" s="97">
        <f>SUM(DB32,DE32)</f>
        <v>289074</v>
      </c>
      <c r="CZ32" s="68">
        <f>SUM(CZ27:CZ31)</f>
        <v>1</v>
      </c>
      <c r="DA32" s="97">
        <f>SUM(DA27:DA31)</f>
        <v>94</v>
      </c>
      <c r="DB32" s="97">
        <f>SUM(DB27:DB31)</f>
        <v>289074</v>
      </c>
      <c r="DC32" s="69" t="s">
        <v>61</v>
      </c>
      <c r="DD32" s="98" t="s">
        <v>61</v>
      </c>
      <c r="DE32" s="98" t="s">
        <v>61</v>
      </c>
      <c r="DF32" s="68">
        <f t="shared" si="53"/>
        <v>46</v>
      </c>
      <c r="DG32" s="96">
        <f t="shared" si="53"/>
        <v>126</v>
      </c>
      <c r="DH32" s="96">
        <f t="shared" si="53"/>
        <v>199369</v>
      </c>
      <c r="DI32" s="40"/>
      <c r="DJ32" s="47" t="s">
        <v>11</v>
      </c>
      <c r="DL32" s="40"/>
      <c r="DM32" s="40" t="s">
        <v>11</v>
      </c>
      <c r="DN32" s="68">
        <f aca="true" t="shared" si="62" ref="DN32:FI32">SUM(DN27:DN31)</f>
        <v>7</v>
      </c>
      <c r="DO32" s="96">
        <f t="shared" si="62"/>
        <v>16</v>
      </c>
      <c r="DP32" s="96">
        <f t="shared" si="62"/>
        <v>15859</v>
      </c>
      <c r="DQ32" s="68">
        <f t="shared" si="62"/>
        <v>1</v>
      </c>
      <c r="DR32" s="97">
        <f t="shared" si="62"/>
        <v>1</v>
      </c>
      <c r="DS32" s="97">
        <f t="shared" si="62"/>
        <v>100</v>
      </c>
      <c r="DT32" s="68">
        <f t="shared" si="62"/>
        <v>23</v>
      </c>
      <c r="DU32" s="96">
        <f t="shared" si="62"/>
        <v>51</v>
      </c>
      <c r="DV32" s="96">
        <f t="shared" si="62"/>
        <v>61989</v>
      </c>
      <c r="DW32" s="68">
        <f t="shared" si="62"/>
        <v>5</v>
      </c>
      <c r="DX32" s="97">
        <f t="shared" si="62"/>
        <v>8</v>
      </c>
      <c r="DY32" s="97">
        <f t="shared" si="62"/>
        <v>15363</v>
      </c>
      <c r="DZ32" s="68">
        <f t="shared" si="62"/>
        <v>10</v>
      </c>
      <c r="EA32" s="96">
        <f t="shared" si="62"/>
        <v>50</v>
      </c>
      <c r="EB32" s="96">
        <f t="shared" si="62"/>
        <v>106058</v>
      </c>
      <c r="EC32" s="68">
        <f t="shared" si="54"/>
        <v>343</v>
      </c>
      <c r="ED32" s="96">
        <f t="shared" si="39"/>
        <v>1369</v>
      </c>
      <c r="EE32" s="96">
        <f t="shared" si="39"/>
        <v>1791268</v>
      </c>
      <c r="EF32" s="40"/>
      <c r="EG32" s="47" t="s">
        <v>11</v>
      </c>
      <c r="EI32" s="40"/>
      <c r="EJ32" s="40" t="s">
        <v>11</v>
      </c>
      <c r="EK32" s="68">
        <f t="shared" si="62"/>
        <v>83</v>
      </c>
      <c r="EL32" s="96">
        <f t="shared" si="62"/>
        <v>522</v>
      </c>
      <c r="EM32" s="96">
        <f t="shared" si="62"/>
        <v>935564</v>
      </c>
      <c r="EN32" s="68">
        <f t="shared" si="62"/>
        <v>48</v>
      </c>
      <c r="EO32" s="96">
        <f t="shared" si="62"/>
        <v>132</v>
      </c>
      <c r="EP32" s="96">
        <f t="shared" si="62"/>
        <v>200193</v>
      </c>
      <c r="EQ32" s="68">
        <f t="shared" si="62"/>
        <v>23</v>
      </c>
      <c r="ER32" s="96">
        <f t="shared" si="62"/>
        <v>93</v>
      </c>
      <c r="ES32" s="96">
        <f>SUM(ES27:ES31)</f>
        <v>183845</v>
      </c>
      <c r="ET32" s="68">
        <f t="shared" si="62"/>
        <v>12</v>
      </c>
      <c r="EU32" s="96">
        <f t="shared" si="62"/>
        <v>34</v>
      </c>
      <c r="EV32" s="96">
        <f t="shared" si="62"/>
        <v>33926</v>
      </c>
      <c r="EW32" s="68">
        <f t="shared" si="62"/>
        <v>5</v>
      </c>
      <c r="EX32" s="96">
        <f t="shared" si="62"/>
        <v>18</v>
      </c>
      <c r="EY32" s="96">
        <f t="shared" si="62"/>
        <v>14277</v>
      </c>
      <c r="EZ32" s="68">
        <f t="shared" si="62"/>
        <v>12</v>
      </c>
      <c r="FA32" s="96">
        <f t="shared" si="62"/>
        <v>26</v>
      </c>
      <c r="FB32" s="96">
        <f t="shared" si="62"/>
        <v>39296</v>
      </c>
      <c r="FC32" s="40"/>
      <c r="FD32" s="47" t="s">
        <v>11</v>
      </c>
      <c r="FF32" s="40"/>
      <c r="FG32" s="40" t="s">
        <v>11</v>
      </c>
      <c r="FH32" s="68">
        <f t="shared" si="62"/>
        <v>46</v>
      </c>
      <c r="FI32" s="96">
        <f t="shared" si="62"/>
        <v>101</v>
      </c>
      <c r="FJ32" s="96">
        <v>46303</v>
      </c>
      <c r="FK32" s="68">
        <f aca="true" t="shared" si="63" ref="FK32:FY32">SUM(FK27:FK31)</f>
        <v>3</v>
      </c>
      <c r="FL32" s="96">
        <f t="shared" si="63"/>
        <v>5</v>
      </c>
      <c r="FM32" s="96">
        <f t="shared" si="63"/>
        <v>1582</v>
      </c>
      <c r="FN32" s="68">
        <f t="shared" si="63"/>
        <v>111</v>
      </c>
      <c r="FO32" s="96">
        <f t="shared" si="63"/>
        <v>438</v>
      </c>
      <c r="FP32" s="96">
        <f t="shared" si="63"/>
        <v>336282</v>
      </c>
      <c r="FQ32" s="68">
        <f t="shared" si="55"/>
        <v>52</v>
      </c>
      <c r="FR32" s="96">
        <f t="shared" si="55"/>
        <v>118</v>
      </c>
      <c r="FS32" s="96">
        <f t="shared" si="55"/>
        <v>187482</v>
      </c>
      <c r="FT32" s="68">
        <f t="shared" si="63"/>
        <v>40</v>
      </c>
      <c r="FU32" s="96">
        <f t="shared" si="63"/>
        <v>103</v>
      </c>
      <c r="FV32" s="96">
        <f t="shared" si="63"/>
        <v>183050</v>
      </c>
      <c r="FW32" s="68">
        <f t="shared" si="63"/>
        <v>12</v>
      </c>
      <c r="FX32" s="96">
        <f t="shared" si="63"/>
        <v>15</v>
      </c>
      <c r="FY32" s="96">
        <f t="shared" si="63"/>
        <v>4432</v>
      </c>
      <c r="FZ32" s="40"/>
      <c r="GA32" s="47" t="s">
        <v>11</v>
      </c>
      <c r="GC32" s="40"/>
      <c r="GD32" s="40" t="s">
        <v>11</v>
      </c>
      <c r="GE32" s="68">
        <f t="shared" si="56"/>
        <v>78</v>
      </c>
      <c r="GF32" s="97">
        <f t="shared" si="56"/>
        <v>176</v>
      </c>
      <c r="GG32" s="97">
        <f t="shared" si="56"/>
        <v>155411</v>
      </c>
      <c r="GH32" s="68">
        <f aca="true" t="shared" si="64" ref="GH32:GS32">SUM(GH27:GH31)</f>
        <v>20</v>
      </c>
      <c r="GI32" s="96">
        <f t="shared" si="64"/>
        <v>37</v>
      </c>
      <c r="GJ32" s="96">
        <f t="shared" si="64"/>
        <v>21009</v>
      </c>
      <c r="GK32" s="68">
        <f t="shared" si="64"/>
        <v>13</v>
      </c>
      <c r="GL32" s="96">
        <f t="shared" si="64"/>
        <v>28</v>
      </c>
      <c r="GM32" s="96">
        <f t="shared" si="64"/>
        <v>19715</v>
      </c>
      <c r="GN32" s="68">
        <f t="shared" si="64"/>
        <v>5</v>
      </c>
      <c r="GO32" s="97">
        <f t="shared" si="64"/>
        <v>10</v>
      </c>
      <c r="GP32" s="97">
        <f t="shared" si="64"/>
        <v>7499</v>
      </c>
      <c r="GQ32" s="68">
        <f t="shared" si="64"/>
        <v>40</v>
      </c>
      <c r="GR32" s="96">
        <f t="shared" si="64"/>
        <v>101</v>
      </c>
      <c r="GS32" s="96">
        <f t="shared" si="64"/>
        <v>107188</v>
      </c>
      <c r="GT32" s="69" t="s">
        <v>61</v>
      </c>
      <c r="GU32" s="98" t="s">
        <v>61</v>
      </c>
      <c r="GV32" s="98" t="s">
        <v>61</v>
      </c>
      <c r="GW32" s="40"/>
      <c r="GX32" s="47" t="s">
        <v>11</v>
      </c>
      <c r="GZ32" s="40"/>
      <c r="HA32" s="40" t="s">
        <v>11</v>
      </c>
      <c r="HB32" s="68">
        <f t="shared" si="57"/>
        <v>223</v>
      </c>
      <c r="HC32" s="96">
        <f t="shared" si="40"/>
        <v>1033</v>
      </c>
      <c r="HD32" s="96">
        <f t="shared" si="40"/>
        <v>2004270</v>
      </c>
      <c r="HE32" s="68">
        <f aca="true" t="shared" si="65" ref="HE32:IJ32">SUM(HE27:HE31)</f>
        <v>42</v>
      </c>
      <c r="HF32" s="96">
        <f t="shared" si="65"/>
        <v>119</v>
      </c>
      <c r="HG32" s="96">
        <f t="shared" si="65"/>
        <v>221379</v>
      </c>
      <c r="HH32" s="68">
        <f t="shared" si="65"/>
        <v>36</v>
      </c>
      <c r="HI32" s="96">
        <f t="shared" si="65"/>
        <v>281</v>
      </c>
      <c r="HJ32" s="96">
        <f t="shared" si="65"/>
        <v>1068281</v>
      </c>
      <c r="HK32" s="68">
        <f t="shared" si="65"/>
        <v>56</v>
      </c>
      <c r="HL32" s="96">
        <f t="shared" si="65"/>
        <v>217</v>
      </c>
      <c r="HM32" s="96">
        <f t="shared" si="65"/>
        <v>520182</v>
      </c>
      <c r="HN32" s="68">
        <f t="shared" si="65"/>
        <v>35</v>
      </c>
      <c r="HO32" s="96">
        <f t="shared" si="65"/>
        <v>313</v>
      </c>
      <c r="HP32" s="96">
        <f t="shared" si="65"/>
        <v>112270</v>
      </c>
      <c r="HQ32" s="68">
        <f t="shared" si="65"/>
        <v>7</v>
      </c>
      <c r="HR32" s="97">
        <f t="shared" si="65"/>
        <v>11</v>
      </c>
      <c r="HS32" s="97">
        <f t="shared" si="65"/>
        <v>6182</v>
      </c>
      <c r="HT32" s="40"/>
      <c r="HU32" s="47" t="s">
        <v>11</v>
      </c>
      <c r="HW32" s="40"/>
      <c r="HX32" s="40" t="s">
        <v>11</v>
      </c>
      <c r="HY32" s="69" t="s">
        <v>61</v>
      </c>
      <c r="HZ32" s="98" t="s">
        <v>61</v>
      </c>
      <c r="IA32" s="98" t="s">
        <v>61</v>
      </c>
      <c r="IB32" s="68">
        <f t="shared" si="65"/>
        <v>11</v>
      </c>
      <c r="IC32" s="96">
        <f t="shared" si="65"/>
        <v>18</v>
      </c>
      <c r="ID32" s="96">
        <f t="shared" si="65"/>
        <v>9732</v>
      </c>
      <c r="IE32" s="68">
        <v>2</v>
      </c>
      <c r="IF32" s="97">
        <f t="shared" si="65"/>
        <v>3</v>
      </c>
      <c r="IG32" s="97">
        <f t="shared" si="65"/>
        <v>6360</v>
      </c>
      <c r="IH32" s="68">
        <f t="shared" si="65"/>
        <v>34</v>
      </c>
      <c r="II32" s="96">
        <f t="shared" si="65"/>
        <v>71</v>
      </c>
      <c r="IJ32" s="99">
        <f t="shared" si="65"/>
        <v>59884</v>
      </c>
      <c r="IK32" s="40"/>
      <c r="IL32" s="47" t="s">
        <v>11</v>
      </c>
    </row>
    <row r="33" spans="1:246" ht="12" customHeight="1">
      <c r="A33" s="39" t="s">
        <v>49</v>
      </c>
      <c r="B33" s="39" t="s">
        <v>50</v>
      </c>
      <c r="C33" s="53">
        <f t="shared" si="48"/>
        <v>148</v>
      </c>
      <c r="D33" s="92">
        <f t="shared" si="35"/>
        <v>486</v>
      </c>
      <c r="E33" s="92">
        <f t="shared" si="35"/>
        <v>760865</v>
      </c>
      <c r="F33" s="53">
        <f t="shared" si="49"/>
        <v>9</v>
      </c>
      <c r="G33" s="92">
        <f t="shared" si="36"/>
        <v>43</v>
      </c>
      <c r="H33" s="92">
        <f t="shared" si="36"/>
        <v>136713</v>
      </c>
      <c r="I33" s="55" t="s">
        <v>61</v>
      </c>
      <c r="J33" s="94" t="s">
        <v>61</v>
      </c>
      <c r="K33" s="94" t="s">
        <v>61</v>
      </c>
      <c r="L33" s="55" t="s">
        <v>61</v>
      </c>
      <c r="M33" s="94" t="s">
        <v>61</v>
      </c>
      <c r="N33" s="94" t="s">
        <v>61</v>
      </c>
      <c r="O33" s="55" t="s">
        <v>61</v>
      </c>
      <c r="P33" s="94" t="s">
        <v>61</v>
      </c>
      <c r="Q33" s="94" t="s">
        <v>61</v>
      </c>
      <c r="R33" s="55" t="s">
        <v>61</v>
      </c>
      <c r="S33" s="94" t="s">
        <v>61</v>
      </c>
      <c r="T33" s="94" t="s">
        <v>61</v>
      </c>
      <c r="U33" s="39" t="s">
        <v>49</v>
      </c>
      <c r="V33" s="43" t="s">
        <v>50</v>
      </c>
      <c r="X33" s="39" t="s">
        <v>49</v>
      </c>
      <c r="Y33" s="39" t="s">
        <v>50</v>
      </c>
      <c r="Z33" s="55" t="s">
        <v>61</v>
      </c>
      <c r="AA33" s="94" t="s">
        <v>61</v>
      </c>
      <c r="AB33" s="94" t="s">
        <v>61</v>
      </c>
      <c r="AC33" s="53">
        <f t="shared" si="50"/>
        <v>7</v>
      </c>
      <c r="AD33" s="93">
        <f t="shared" si="50"/>
        <v>31</v>
      </c>
      <c r="AE33" s="93">
        <f t="shared" si="50"/>
        <v>94613</v>
      </c>
      <c r="AF33" s="53">
        <v>2</v>
      </c>
      <c r="AG33" s="93">
        <v>9</v>
      </c>
      <c r="AH33" s="93">
        <v>24550</v>
      </c>
      <c r="AI33" s="53">
        <v>5</v>
      </c>
      <c r="AJ33" s="93">
        <v>22</v>
      </c>
      <c r="AK33" s="93">
        <v>70063</v>
      </c>
      <c r="AL33" s="55" t="s">
        <v>61</v>
      </c>
      <c r="AM33" s="94" t="s">
        <v>61</v>
      </c>
      <c r="AN33" s="94" t="s">
        <v>61</v>
      </c>
      <c r="AO33" s="55" t="s">
        <v>61</v>
      </c>
      <c r="AP33" s="94" t="s">
        <v>61</v>
      </c>
      <c r="AQ33" s="94" t="s">
        <v>61</v>
      </c>
      <c r="AR33" s="39" t="s">
        <v>49</v>
      </c>
      <c r="AS33" s="43" t="s">
        <v>50</v>
      </c>
      <c r="AU33" s="39" t="s">
        <v>49</v>
      </c>
      <c r="AV33" s="39" t="s">
        <v>50</v>
      </c>
      <c r="AW33" s="55" t="s">
        <v>61</v>
      </c>
      <c r="AX33" s="94" t="s">
        <v>61</v>
      </c>
      <c r="AY33" s="94" t="s">
        <v>61</v>
      </c>
      <c r="AZ33" s="55" t="s">
        <v>61</v>
      </c>
      <c r="BA33" s="94" t="s">
        <v>61</v>
      </c>
      <c r="BB33" s="94" t="s">
        <v>61</v>
      </c>
      <c r="BC33" s="55" t="s">
        <v>61</v>
      </c>
      <c r="BD33" s="94" t="s">
        <v>61</v>
      </c>
      <c r="BE33" s="94" t="s">
        <v>61</v>
      </c>
      <c r="BF33" s="53">
        <f t="shared" si="41"/>
        <v>1</v>
      </c>
      <c r="BG33" s="93">
        <f t="shared" si="41"/>
        <v>8</v>
      </c>
      <c r="BH33" s="93">
        <f t="shared" si="41"/>
        <v>25100</v>
      </c>
      <c r="BI33" s="53">
        <v>1</v>
      </c>
      <c r="BJ33" s="93">
        <v>8</v>
      </c>
      <c r="BK33" s="93">
        <v>25100</v>
      </c>
      <c r="BL33" s="55" t="s">
        <v>61</v>
      </c>
      <c r="BM33" s="94" t="s">
        <v>61</v>
      </c>
      <c r="BN33" s="94" t="s">
        <v>61</v>
      </c>
      <c r="BO33" s="39" t="s">
        <v>49</v>
      </c>
      <c r="BP33" s="43" t="s">
        <v>50</v>
      </c>
      <c r="BR33" s="39" t="s">
        <v>49</v>
      </c>
      <c r="BS33" s="39" t="s">
        <v>50</v>
      </c>
      <c r="BT33" s="55" t="s">
        <v>61</v>
      </c>
      <c r="BU33" s="94" t="s">
        <v>61</v>
      </c>
      <c r="BV33" s="94" t="s">
        <v>61</v>
      </c>
      <c r="BW33" s="55" t="s">
        <v>61</v>
      </c>
      <c r="BX33" s="94" t="s">
        <v>61</v>
      </c>
      <c r="BY33" s="94" t="s">
        <v>61</v>
      </c>
      <c r="BZ33" s="53">
        <f t="shared" si="58"/>
        <v>1</v>
      </c>
      <c r="CA33" s="93">
        <f t="shared" si="42"/>
        <v>4</v>
      </c>
      <c r="CB33" s="93">
        <f t="shared" si="42"/>
        <v>17000</v>
      </c>
      <c r="CC33" s="55" t="s">
        <v>61</v>
      </c>
      <c r="CD33" s="94" t="s">
        <v>61</v>
      </c>
      <c r="CE33" s="94" t="s">
        <v>61</v>
      </c>
      <c r="CF33" s="55" t="s">
        <v>61</v>
      </c>
      <c r="CG33" s="94" t="s">
        <v>61</v>
      </c>
      <c r="CH33" s="94" t="s">
        <v>61</v>
      </c>
      <c r="CI33" s="55" t="s">
        <v>61</v>
      </c>
      <c r="CJ33" s="94" t="s">
        <v>61</v>
      </c>
      <c r="CK33" s="94" t="s">
        <v>61</v>
      </c>
      <c r="CL33" s="39" t="s">
        <v>49</v>
      </c>
      <c r="CM33" s="43" t="s">
        <v>50</v>
      </c>
      <c r="CO33" s="39" t="s">
        <v>49</v>
      </c>
      <c r="CP33" s="39" t="s">
        <v>50</v>
      </c>
      <c r="CQ33" s="53">
        <v>1</v>
      </c>
      <c r="CR33" s="93">
        <v>4</v>
      </c>
      <c r="CS33" s="93">
        <v>17000</v>
      </c>
      <c r="CT33" s="53">
        <f t="shared" si="52"/>
        <v>139</v>
      </c>
      <c r="CU33" s="92">
        <f t="shared" si="38"/>
        <v>443</v>
      </c>
      <c r="CV33" s="92">
        <f t="shared" si="38"/>
        <v>624152</v>
      </c>
      <c r="CW33" s="55" t="s">
        <v>61</v>
      </c>
      <c r="CX33" s="94" t="s">
        <v>61</v>
      </c>
      <c r="CY33" s="94" t="s">
        <v>61</v>
      </c>
      <c r="CZ33" s="55" t="s">
        <v>61</v>
      </c>
      <c r="DA33" s="94" t="s">
        <v>61</v>
      </c>
      <c r="DB33" s="94" t="s">
        <v>61</v>
      </c>
      <c r="DC33" s="55" t="s">
        <v>61</v>
      </c>
      <c r="DD33" s="94" t="s">
        <v>61</v>
      </c>
      <c r="DE33" s="94" t="s">
        <v>61</v>
      </c>
      <c r="DF33" s="53">
        <f t="shared" si="53"/>
        <v>10</v>
      </c>
      <c r="DG33" s="92">
        <f t="shared" si="53"/>
        <v>29</v>
      </c>
      <c r="DH33" s="92">
        <f t="shared" si="53"/>
        <v>31673</v>
      </c>
      <c r="DI33" s="39" t="s">
        <v>49</v>
      </c>
      <c r="DJ33" s="43" t="s">
        <v>50</v>
      </c>
      <c r="DL33" s="39" t="s">
        <v>49</v>
      </c>
      <c r="DM33" s="39" t="s">
        <v>50</v>
      </c>
      <c r="DN33" s="53">
        <v>4</v>
      </c>
      <c r="DO33" s="92">
        <v>14</v>
      </c>
      <c r="DP33" s="92">
        <v>19041</v>
      </c>
      <c r="DQ33" s="55" t="s">
        <v>61</v>
      </c>
      <c r="DR33" s="94" t="s">
        <v>61</v>
      </c>
      <c r="DS33" s="94" t="s">
        <v>61</v>
      </c>
      <c r="DT33" s="53">
        <v>3</v>
      </c>
      <c r="DU33" s="92">
        <v>8</v>
      </c>
      <c r="DV33" s="92">
        <v>9301</v>
      </c>
      <c r="DW33" s="53">
        <v>3</v>
      </c>
      <c r="DX33" s="92">
        <v>7</v>
      </c>
      <c r="DY33" s="92">
        <v>3331</v>
      </c>
      <c r="DZ33" s="55" t="s">
        <v>61</v>
      </c>
      <c r="EA33" s="94" t="s">
        <v>61</v>
      </c>
      <c r="EB33" s="94" t="s">
        <v>61</v>
      </c>
      <c r="EC33" s="53">
        <f t="shared" si="54"/>
        <v>62</v>
      </c>
      <c r="ED33" s="92">
        <f t="shared" si="39"/>
        <v>205</v>
      </c>
      <c r="EE33" s="92">
        <f t="shared" si="39"/>
        <v>316712</v>
      </c>
      <c r="EF33" s="39" t="s">
        <v>49</v>
      </c>
      <c r="EG33" s="43" t="s">
        <v>50</v>
      </c>
      <c r="EI33" s="39" t="s">
        <v>49</v>
      </c>
      <c r="EJ33" s="39" t="s">
        <v>50</v>
      </c>
      <c r="EK33" s="53">
        <v>12</v>
      </c>
      <c r="EL33" s="92">
        <v>89</v>
      </c>
      <c r="EM33" s="92">
        <v>178341</v>
      </c>
      <c r="EN33" s="53">
        <v>12</v>
      </c>
      <c r="EO33" s="92">
        <v>30</v>
      </c>
      <c r="EP33" s="92">
        <v>40379</v>
      </c>
      <c r="EQ33" s="53">
        <v>4</v>
      </c>
      <c r="ER33" s="93">
        <v>12</v>
      </c>
      <c r="ES33" s="93">
        <v>7600</v>
      </c>
      <c r="ET33" s="55" t="s">
        <v>61</v>
      </c>
      <c r="EU33" s="94" t="s">
        <v>61</v>
      </c>
      <c r="EV33" s="94" t="s">
        <v>61</v>
      </c>
      <c r="EW33" s="55" t="s">
        <v>61</v>
      </c>
      <c r="EX33" s="94" t="s">
        <v>61</v>
      </c>
      <c r="EY33" s="94" t="s">
        <v>61</v>
      </c>
      <c r="EZ33" s="53">
        <v>2</v>
      </c>
      <c r="FA33" s="93">
        <v>6</v>
      </c>
      <c r="FB33" s="93">
        <v>40000</v>
      </c>
      <c r="FC33" s="39" t="s">
        <v>49</v>
      </c>
      <c r="FD33" s="43" t="s">
        <v>50</v>
      </c>
      <c r="FF33" s="39" t="s">
        <v>49</v>
      </c>
      <c r="FG33" s="39" t="s">
        <v>50</v>
      </c>
      <c r="FH33" s="53">
        <v>12</v>
      </c>
      <c r="FI33" s="92">
        <v>29</v>
      </c>
      <c r="FJ33" s="92">
        <v>12972</v>
      </c>
      <c r="FK33" s="55" t="s">
        <v>61</v>
      </c>
      <c r="FL33" s="94" t="s">
        <v>61</v>
      </c>
      <c r="FM33" s="94" t="s">
        <v>61</v>
      </c>
      <c r="FN33" s="53">
        <v>20</v>
      </c>
      <c r="FO33" s="92">
        <v>39</v>
      </c>
      <c r="FP33" s="92">
        <v>37420</v>
      </c>
      <c r="FQ33" s="53">
        <f t="shared" si="55"/>
        <v>6</v>
      </c>
      <c r="FR33" s="92">
        <f t="shared" si="55"/>
        <v>11</v>
      </c>
      <c r="FS33" s="92">
        <f t="shared" si="55"/>
        <v>11586</v>
      </c>
      <c r="FT33" s="53">
        <v>6</v>
      </c>
      <c r="FU33" s="92">
        <v>11</v>
      </c>
      <c r="FV33" s="92">
        <v>11586</v>
      </c>
      <c r="FW33" s="55" t="s">
        <v>61</v>
      </c>
      <c r="FX33" s="94" t="s">
        <v>61</v>
      </c>
      <c r="FY33" s="94" t="s">
        <v>61</v>
      </c>
      <c r="FZ33" s="39" t="s">
        <v>49</v>
      </c>
      <c r="GA33" s="43" t="s">
        <v>50</v>
      </c>
      <c r="GC33" s="39" t="s">
        <v>49</v>
      </c>
      <c r="GD33" s="39" t="s">
        <v>50</v>
      </c>
      <c r="GE33" s="53">
        <f t="shared" si="56"/>
        <v>21</v>
      </c>
      <c r="GF33" s="92">
        <f t="shared" si="56"/>
        <v>51</v>
      </c>
      <c r="GG33" s="92">
        <f t="shared" si="56"/>
        <v>48708</v>
      </c>
      <c r="GH33" s="53">
        <v>11</v>
      </c>
      <c r="GI33" s="92">
        <v>23</v>
      </c>
      <c r="GJ33" s="92">
        <v>20195</v>
      </c>
      <c r="GK33" s="53">
        <v>2</v>
      </c>
      <c r="GL33" s="93">
        <v>4</v>
      </c>
      <c r="GM33" s="93">
        <v>4014</v>
      </c>
      <c r="GN33" s="53">
        <v>1</v>
      </c>
      <c r="GO33" s="93">
        <v>4</v>
      </c>
      <c r="GP33" s="93">
        <v>3500</v>
      </c>
      <c r="GQ33" s="53">
        <v>7</v>
      </c>
      <c r="GR33" s="92">
        <v>20</v>
      </c>
      <c r="GS33" s="92">
        <v>20999</v>
      </c>
      <c r="GT33" s="55" t="s">
        <v>61</v>
      </c>
      <c r="GU33" s="94" t="s">
        <v>61</v>
      </c>
      <c r="GV33" s="94" t="s">
        <v>61</v>
      </c>
      <c r="GW33" s="39" t="s">
        <v>49</v>
      </c>
      <c r="GX33" s="43" t="s">
        <v>50</v>
      </c>
      <c r="GZ33" s="39" t="s">
        <v>49</v>
      </c>
      <c r="HA33" s="39" t="s">
        <v>50</v>
      </c>
      <c r="HB33" s="53">
        <f t="shared" si="57"/>
        <v>40</v>
      </c>
      <c r="HC33" s="92">
        <f t="shared" si="40"/>
        <v>147</v>
      </c>
      <c r="HD33" s="92">
        <f t="shared" si="40"/>
        <v>215473</v>
      </c>
      <c r="HE33" s="53">
        <v>8</v>
      </c>
      <c r="HF33" s="92">
        <v>16</v>
      </c>
      <c r="HG33" s="92">
        <v>17672</v>
      </c>
      <c r="HH33" s="53">
        <v>5</v>
      </c>
      <c r="HI33" s="92">
        <v>19</v>
      </c>
      <c r="HJ33" s="92">
        <v>50500</v>
      </c>
      <c r="HK33" s="53">
        <v>8</v>
      </c>
      <c r="HL33" s="92">
        <v>31</v>
      </c>
      <c r="HM33" s="92">
        <v>95107</v>
      </c>
      <c r="HN33" s="53">
        <v>6</v>
      </c>
      <c r="HO33" s="92">
        <v>49</v>
      </c>
      <c r="HP33" s="92">
        <v>21920</v>
      </c>
      <c r="HQ33" s="53">
        <v>2</v>
      </c>
      <c r="HR33" s="93">
        <v>4</v>
      </c>
      <c r="HS33" s="93">
        <v>2671</v>
      </c>
      <c r="HT33" s="39" t="s">
        <v>49</v>
      </c>
      <c r="HU33" s="43" t="s">
        <v>50</v>
      </c>
      <c r="HW33" s="39" t="s">
        <v>49</v>
      </c>
      <c r="HX33" s="39" t="s">
        <v>50</v>
      </c>
      <c r="HY33" s="55" t="s">
        <v>61</v>
      </c>
      <c r="HZ33" s="94" t="s">
        <v>61</v>
      </c>
      <c r="IA33" s="94" t="s">
        <v>61</v>
      </c>
      <c r="IB33" s="53">
        <v>1</v>
      </c>
      <c r="IC33" s="93">
        <v>2</v>
      </c>
      <c r="ID33" s="93">
        <v>339</v>
      </c>
      <c r="IE33" s="53">
        <v>1</v>
      </c>
      <c r="IF33" s="93">
        <v>3</v>
      </c>
      <c r="IG33" s="93">
        <v>1500</v>
      </c>
      <c r="IH33" s="53">
        <v>9</v>
      </c>
      <c r="II33" s="92">
        <v>23</v>
      </c>
      <c r="IJ33" s="95">
        <v>25764</v>
      </c>
      <c r="IK33" s="39" t="s">
        <v>49</v>
      </c>
      <c r="IL33" s="43" t="s">
        <v>50</v>
      </c>
    </row>
    <row r="34" spans="1:246" ht="12" customHeight="1">
      <c r="A34" s="39" t="s">
        <v>44</v>
      </c>
      <c r="B34" s="39" t="s">
        <v>51</v>
      </c>
      <c r="C34" s="53">
        <f t="shared" si="48"/>
        <v>118</v>
      </c>
      <c r="D34" s="92">
        <f t="shared" si="35"/>
        <v>426</v>
      </c>
      <c r="E34" s="92">
        <f t="shared" si="35"/>
        <v>714342</v>
      </c>
      <c r="F34" s="53">
        <f t="shared" si="49"/>
        <v>6</v>
      </c>
      <c r="G34" s="92">
        <f t="shared" si="36"/>
        <v>53</v>
      </c>
      <c r="H34" s="92">
        <f t="shared" si="36"/>
        <v>180183</v>
      </c>
      <c r="I34" s="55" t="s">
        <v>61</v>
      </c>
      <c r="J34" s="94" t="s">
        <v>61</v>
      </c>
      <c r="K34" s="94" t="s">
        <v>61</v>
      </c>
      <c r="L34" s="55" t="s">
        <v>61</v>
      </c>
      <c r="M34" s="94" t="s">
        <v>61</v>
      </c>
      <c r="N34" s="94" t="s">
        <v>61</v>
      </c>
      <c r="O34" s="55" t="s">
        <v>61</v>
      </c>
      <c r="P34" s="94" t="s">
        <v>61</v>
      </c>
      <c r="Q34" s="94" t="s">
        <v>61</v>
      </c>
      <c r="R34" s="55" t="s">
        <v>61</v>
      </c>
      <c r="S34" s="94" t="s">
        <v>61</v>
      </c>
      <c r="T34" s="94" t="s">
        <v>61</v>
      </c>
      <c r="U34" s="39" t="s">
        <v>44</v>
      </c>
      <c r="V34" s="43" t="s">
        <v>51</v>
      </c>
      <c r="X34" s="39" t="s">
        <v>44</v>
      </c>
      <c r="Y34" s="39" t="s">
        <v>51</v>
      </c>
      <c r="Z34" s="55" t="s">
        <v>61</v>
      </c>
      <c r="AA34" s="94" t="s">
        <v>61</v>
      </c>
      <c r="AB34" s="94" t="s">
        <v>61</v>
      </c>
      <c r="AC34" s="53">
        <f t="shared" si="50"/>
        <v>4</v>
      </c>
      <c r="AD34" s="93">
        <f t="shared" si="50"/>
        <v>47</v>
      </c>
      <c r="AE34" s="93">
        <f t="shared" si="50"/>
        <v>176512</v>
      </c>
      <c r="AF34" s="53">
        <v>3</v>
      </c>
      <c r="AG34" s="93">
        <v>45</v>
      </c>
      <c r="AH34" s="93">
        <v>173012</v>
      </c>
      <c r="AI34" s="53">
        <v>1</v>
      </c>
      <c r="AJ34" s="93">
        <v>2</v>
      </c>
      <c r="AK34" s="93">
        <v>3500</v>
      </c>
      <c r="AL34" s="55" t="s">
        <v>61</v>
      </c>
      <c r="AM34" s="94" t="s">
        <v>61</v>
      </c>
      <c r="AN34" s="94" t="s">
        <v>61</v>
      </c>
      <c r="AO34" s="55" t="s">
        <v>61</v>
      </c>
      <c r="AP34" s="94" t="s">
        <v>61</v>
      </c>
      <c r="AQ34" s="94" t="s">
        <v>61</v>
      </c>
      <c r="AR34" s="39" t="s">
        <v>44</v>
      </c>
      <c r="AS34" s="43" t="s">
        <v>51</v>
      </c>
      <c r="AU34" s="39" t="s">
        <v>44</v>
      </c>
      <c r="AV34" s="39" t="s">
        <v>51</v>
      </c>
      <c r="AW34" s="55" t="s">
        <v>61</v>
      </c>
      <c r="AX34" s="94" t="s">
        <v>61</v>
      </c>
      <c r="AY34" s="94" t="s">
        <v>61</v>
      </c>
      <c r="AZ34" s="55" t="s">
        <v>61</v>
      </c>
      <c r="BA34" s="94" t="s">
        <v>61</v>
      </c>
      <c r="BB34" s="94" t="s">
        <v>61</v>
      </c>
      <c r="BC34" s="55" t="s">
        <v>61</v>
      </c>
      <c r="BD34" s="94" t="s">
        <v>61</v>
      </c>
      <c r="BE34" s="94" t="s">
        <v>61</v>
      </c>
      <c r="BF34" s="53">
        <f t="shared" si="41"/>
        <v>1</v>
      </c>
      <c r="BG34" s="93">
        <f t="shared" si="41"/>
        <v>4</v>
      </c>
      <c r="BH34" s="93">
        <f t="shared" si="41"/>
        <v>1900</v>
      </c>
      <c r="BI34" s="55" t="s">
        <v>61</v>
      </c>
      <c r="BJ34" s="94" t="s">
        <v>61</v>
      </c>
      <c r="BK34" s="94" t="s">
        <v>61</v>
      </c>
      <c r="BL34" s="53">
        <v>1</v>
      </c>
      <c r="BM34" s="93">
        <v>4</v>
      </c>
      <c r="BN34" s="93">
        <v>1900</v>
      </c>
      <c r="BO34" s="39" t="s">
        <v>44</v>
      </c>
      <c r="BP34" s="43" t="s">
        <v>51</v>
      </c>
      <c r="BR34" s="39" t="s">
        <v>44</v>
      </c>
      <c r="BS34" s="39" t="s">
        <v>51</v>
      </c>
      <c r="BT34" s="55" t="s">
        <v>61</v>
      </c>
      <c r="BU34" s="94" t="s">
        <v>61</v>
      </c>
      <c r="BV34" s="94" t="s">
        <v>61</v>
      </c>
      <c r="BW34" s="55" t="s">
        <v>61</v>
      </c>
      <c r="BX34" s="94" t="s">
        <v>61</v>
      </c>
      <c r="BY34" s="94" t="s">
        <v>61</v>
      </c>
      <c r="BZ34" s="53">
        <f t="shared" si="58"/>
        <v>1</v>
      </c>
      <c r="CA34" s="93">
        <f t="shared" si="42"/>
        <v>2</v>
      </c>
      <c r="CB34" s="93">
        <f t="shared" si="42"/>
        <v>1771</v>
      </c>
      <c r="CC34" s="55" t="s">
        <v>61</v>
      </c>
      <c r="CD34" s="94" t="s">
        <v>61</v>
      </c>
      <c r="CE34" s="94" t="s">
        <v>61</v>
      </c>
      <c r="CF34" s="55" t="s">
        <v>61</v>
      </c>
      <c r="CG34" s="94" t="s">
        <v>61</v>
      </c>
      <c r="CH34" s="94" t="s">
        <v>61</v>
      </c>
      <c r="CI34" s="55" t="s">
        <v>61</v>
      </c>
      <c r="CJ34" s="94" t="s">
        <v>61</v>
      </c>
      <c r="CK34" s="94" t="s">
        <v>61</v>
      </c>
      <c r="CL34" s="39" t="s">
        <v>44</v>
      </c>
      <c r="CM34" s="43" t="s">
        <v>51</v>
      </c>
      <c r="CO34" s="39" t="s">
        <v>44</v>
      </c>
      <c r="CP34" s="39" t="s">
        <v>51</v>
      </c>
      <c r="CQ34" s="53">
        <v>1</v>
      </c>
      <c r="CR34" s="93">
        <v>2</v>
      </c>
      <c r="CS34" s="93">
        <v>1771</v>
      </c>
      <c r="CT34" s="53">
        <f t="shared" si="52"/>
        <v>112</v>
      </c>
      <c r="CU34" s="92">
        <f t="shared" si="38"/>
        <v>373</v>
      </c>
      <c r="CV34" s="92">
        <f t="shared" si="38"/>
        <v>534159</v>
      </c>
      <c r="CW34" s="55" t="s">
        <v>61</v>
      </c>
      <c r="CX34" s="94" t="s">
        <v>61</v>
      </c>
      <c r="CY34" s="94" t="s">
        <v>61</v>
      </c>
      <c r="CZ34" s="55" t="s">
        <v>61</v>
      </c>
      <c r="DA34" s="94" t="s">
        <v>61</v>
      </c>
      <c r="DB34" s="94" t="s">
        <v>61</v>
      </c>
      <c r="DC34" s="55" t="s">
        <v>61</v>
      </c>
      <c r="DD34" s="94" t="s">
        <v>61</v>
      </c>
      <c r="DE34" s="94" t="s">
        <v>61</v>
      </c>
      <c r="DF34" s="53">
        <f t="shared" si="53"/>
        <v>6</v>
      </c>
      <c r="DG34" s="92">
        <f t="shared" si="53"/>
        <v>16</v>
      </c>
      <c r="DH34" s="92">
        <f t="shared" si="53"/>
        <v>19466</v>
      </c>
      <c r="DI34" s="39" t="s">
        <v>44</v>
      </c>
      <c r="DJ34" s="43" t="s">
        <v>51</v>
      </c>
      <c r="DL34" s="39" t="s">
        <v>44</v>
      </c>
      <c r="DM34" s="39" t="s">
        <v>51</v>
      </c>
      <c r="DN34" s="53">
        <v>2</v>
      </c>
      <c r="DO34" s="93">
        <v>3</v>
      </c>
      <c r="DP34" s="93">
        <v>1558</v>
      </c>
      <c r="DQ34" s="55" t="s">
        <v>61</v>
      </c>
      <c r="DR34" s="94" t="s">
        <v>61</v>
      </c>
      <c r="DS34" s="94" t="s">
        <v>61</v>
      </c>
      <c r="DT34" s="53">
        <v>3</v>
      </c>
      <c r="DU34" s="93">
        <v>7</v>
      </c>
      <c r="DV34" s="93">
        <v>4117</v>
      </c>
      <c r="DW34" s="55" t="s">
        <v>61</v>
      </c>
      <c r="DX34" s="94" t="s">
        <v>61</v>
      </c>
      <c r="DY34" s="94" t="s">
        <v>61</v>
      </c>
      <c r="DZ34" s="53">
        <v>1</v>
      </c>
      <c r="EA34" s="93">
        <v>6</v>
      </c>
      <c r="EB34" s="93">
        <v>13791</v>
      </c>
      <c r="EC34" s="53">
        <f t="shared" si="54"/>
        <v>44</v>
      </c>
      <c r="ED34" s="92">
        <f t="shared" si="39"/>
        <v>139</v>
      </c>
      <c r="EE34" s="92">
        <f t="shared" si="39"/>
        <v>201600</v>
      </c>
      <c r="EF34" s="39" t="s">
        <v>44</v>
      </c>
      <c r="EG34" s="43" t="s">
        <v>51</v>
      </c>
      <c r="EI34" s="39" t="s">
        <v>44</v>
      </c>
      <c r="EJ34" s="39" t="s">
        <v>51</v>
      </c>
      <c r="EK34" s="53">
        <v>10</v>
      </c>
      <c r="EL34" s="92">
        <v>60</v>
      </c>
      <c r="EM34" s="92">
        <v>117068</v>
      </c>
      <c r="EN34" s="53">
        <v>8</v>
      </c>
      <c r="EO34" s="92">
        <v>15</v>
      </c>
      <c r="EP34" s="92">
        <v>27144</v>
      </c>
      <c r="EQ34" s="53">
        <v>1</v>
      </c>
      <c r="ER34" s="93">
        <v>3</v>
      </c>
      <c r="ES34" s="93">
        <v>6000</v>
      </c>
      <c r="ET34" s="55">
        <v>1</v>
      </c>
      <c r="EU34" s="100">
        <v>2</v>
      </c>
      <c r="EV34" s="100">
        <v>2500</v>
      </c>
      <c r="EW34" s="55" t="s">
        <v>61</v>
      </c>
      <c r="EX34" s="94" t="s">
        <v>61</v>
      </c>
      <c r="EY34" s="94" t="s">
        <v>61</v>
      </c>
      <c r="EZ34" s="53">
        <v>1</v>
      </c>
      <c r="FA34" s="93">
        <v>4</v>
      </c>
      <c r="FB34" s="93">
        <v>4000</v>
      </c>
      <c r="FC34" s="39" t="s">
        <v>44</v>
      </c>
      <c r="FD34" s="43" t="s">
        <v>51</v>
      </c>
      <c r="FF34" s="39" t="s">
        <v>44</v>
      </c>
      <c r="FG34" s="39" t="s">
        <v>51</v>
      </c>
      <c r="FH34" s="53">
        <v>5</v>
      </c>
      <c r="FI34" s="92">
        <v>8</v>
      </c>
      <c r="FJ34" s="92">
        <v>4329</v>
      </c>
      <c r="FK34" s="55" t="s">
        <v>61</v>
      </c>
      <c r="FL34" s="94" t="s">
        <v>61</v>
      </c>
      <c r="FM34" s="94" t="s">
        <v>61</v>
      </c>
      <c r="FN34" s="53">
        <v>18</v>
      </c>
      <c r="FO34" s="92">
        <v>47</v>
      </c>
      <c r="FP34" s="92">
        <v>40559</v>
      </c>
      <c r="FQ34" s="53">
        <f t="shared" si="55"/>
        <v>7</v>
      </c>
      <c r="FR34" s="92">
        <f t="shared" si="55"/>
        <v>22</v>
      </c>
      <c r="FS34" s="92">
        <f t="shared" si="55"/>
        <v>30992</v>
      </c>
      <c r="FT34" s="53">
        <v>6</v>
      </c>
      <c r="FU34" s="93">
        <v>21</v>
      </c>
      <c r="FV34" s="93">
        <v>30962</v>
      </c>
      <c r="FW34" s="53">
        <v>1</v>
      </c>
      <c r="FX34" s="93">
        <v>1</v>
      </c>
      <c r="FY34" s="93">
        <v>30</v>
      </c>
      <c r="FZ34" s="39" t="s">
        <v>44</v>
      </c>
      <c r="GA34" s="43" t="s">
        <v>51</v>
      </c>
      <c r="GC34" s="39" t="s">
        <v>44</v>
      </c>
      <c r="GD34" s="39" t="s">
        <v>51</v>
      </c>
      <c r="GE34" s="53">
        <f t="shared" si="56"/>
        <v>15</v>
      </c>
      <c r="GF34" s="92">
        <f t="shared" si="56"/>
        <v>28</v>
      </c>
      <c r="GG34" s="92">
        <f t="shared" si="56"/>
        <v>37091</v>
      </c>
      <c r="GH34" s="53">
        <v>5</v>
      </c>
      <c r="GI34" s="92">
        <v>8</v>
      </c>
      <c r="GJ34" s="92">
        <v>4625</v>
      </c>
      <c r="GK34" s="53">
        <v>2</v>
      </c>
      <c r="GL34" s="93">
        <v>6</v>
      </c>
      <c r="GM34" s="93">
        <v>6414</v>
      </c>
      <c r="GN34" s="55" t="s">
        <v>61</v>
      </c>
      <c r="GO34" s="94" t="s">
        <v>61</v>
      </c>
      <c r="GP34" s="94" t="s">
        <v>61</v>
      </c>
      <c r="GQ34" s="53">
        <v>7</v>
      </c>
      <c r="GR34" s="92">
        <v>9</v>
      </c>
      <c r="GS34" s="92">
        <v>10452</v>
      </c>
      <c r="GT34" s="53">
        <v>1</v>
      </c>
      <c r="GU34" s="93">
        <v>5</v>
      </c>
      <c r="GV34" s="93">
        <v>15600</v>
      </c>
      <c r="GW34" s="39" t="s">
        <v>44</v>
      </c>
      <c r="GX34" s="43" t="s">
        <v>51</v>
      </c>
      <c r="GZ34" s="39" t="s">
        <v>44</v>
      </c>
      <c r="HA34" s="39" t="s">
        <v>51</v>
      </c>
      <c r="HB34" s="53">
        <f t="shared" si="57"/>
        <v>40</v>
      </c>
      <c r="HC34" s="92">
        <f t="shared" si="40"/>
        <v>168</v>
      </c>
      <c r="HD34" s="92">
        <f t="shared" si="40"/>
        <v>245010</v>
      </c>
      <c r="HE34" s="53">
        <v>8</v>
      </c>
      <c r="HF34" s="92">
        <v>22</v>
      </c>
      <c r="HG34" s="92">
        <v>24554</v>
      </c>
      <c r="HH34" s="53">
        <v>4</v>
      </c>
      <c r="HI34" s="92">
        <v>23</v>
      </c>
      <c r="HJ34" s="92">
        <v>76266</v>
      </c>
      <c r="HK34" s="53">
        <v>13</v>
      </c>
      <c r="HL34" s="92">
        <v>45</v>
      </c>
      <c r="HM34" s="92">
        <v>115010</v>
      </c>
      <c r="HN34" s="53">
        <v>3</v>
      </c>
      <c r="HO34" s="92">
        <v>54</v>
      </c>
      <c r="HP34" s="92">
        <v>12128</v>
      </c>
      <c r="HQ34" s="53">
        <v>1</v>
      </c>
      <c r="HR34" s="93">
        <v>4</v>
      </c>
      <c r="HS34" s="93">
        <v>4390</v>
      </c>
      <c r="HT34" s="39" t="s">
        <v>44</v>
      </c>
      <c r="HU34" s="43" t="s">
        <v>51</v>
      </c>
      <c r="HW34" s="39" t="s">
        <v>44</v>
      </c>
      <c r="HX34" s="39" t="s">
        <v>51</v>
      </c>
      <c r="HY34" s="55" t="s">
        <v>61</v>
      </c>
      <c r="HZ34" s="94" t="s">
        <v>61</v>
      </c>
      <c r="IA34" s="94" t="s">
        <v>61</v>
      </c>
      <c r="IB34" s="53">
        <v>1</v>
      </c>
      <c r="IC34" s="93">
        <v>3</v>
      </c>
      <c r="ID34" s="93">
        <v>3060</v>
      </c>
      <c r="IE34" s="53">
        <v>1</v>
      </c>
      <c r="IF34" s="93">
        <v>1</v>
      </c>
      <c r="IG34" s="93">
        <v>500</v>
      </c>
      <c r="IH34" s="53">
        <v>9</v>
      </c>
      <c r="II34" s="92">
        <v>16</v>
      </c>
      <c r="IJ34" s="95">
        <v>9102</v>
      </c>
      <c r="IK34" s="39" t="s">
        <v>44</v>
      </c>
      <c r="IL34" s="43" t="s">
        <v>51</v>
      </c>
    </row>
    <row r="35" spans="1:246" ht="12" customHeight="1">
      <c r="A35" s="39" t="s">
        <v>46</v>
      </c>
      <c r="B35" s="39" t="s">
        <v>52</v>
      </c>
      <c r="C35" s="53">
        <f t="shared" si="48"/>
        <v>33</v>
      </c>
      <c r="D35" s="92">
        <f t="shared" si="35"/>
        <v>91</v>
      </c>
      <c r="E35" s="92">
        <f t="shared" si="35"/>
        <v>76532</v>
      </c>
      <c r="F35" s="53">
        <f t="shared" si="49"/>
        <v>3</v>
      </c>
      <c r="G35" s="92">
        <f t="shared" si="36"/>
        <v>17</v>
      </c>
      <c r="H35" s="92">
        <f t="shared" si="36"/>
        <v>5708</v>
      </c>
      <c r="I35" s="55" t="s">
        <v>61</v>
      </c>
      <c r="J35" s="94" t="s">
        <v>61</v>
      </c>
      <c r="K35" s="94" t="s">
        <v>61</v>
      </c>
      <c r="L35" s="55" t="s">
        <v>61</v>
      </c>
      <c r="M35" s="94" t="s">
        <v>61</v>
      </c>
      <c r="N35" s="94" t="s">
        <v>61</v>
      </c>
      <c r="O35" s="55" t="s">
        <v>61</v>
      </c>
      <c r="P35" s="94" t="s">
        <v>61</v>
      </c>
      <c r="Q35" s="94" t="s">
        <v>61</v>
      </c>
      <c r="R35" s="55" t="s">
        <v>61</v>
      </c>
      <c r="S35" s="94" t="s">
        <v>61</v>
      </c>
      <c r="T35" s="94" t="s">
        <v>61</v>
      </c>
      <c r="U35" s="39" t="s">
        <v>46</v>
      </c>
      <c r="V35" s="43" t="s">
        <v>52</v>
      </c>
      <c r="X35" s="39" t="s">
        <v>46</v>
      </c>
      <c r="Y35" s="39" t="s">
        <v>52</v>
      </c>
      <c r="Z35" s="55" t="s">
        <v>61</v>
      </c>
      <c r="AA35" s="94" t="s">
        <v>61</v>
      </c>
      <c r="AB35" s="94" t="s">
        <v>61</v>
      </c>
      <c r="AC35" s="53">
        <f t="shared" si="50"/>
        <v>2</v>
      </c>
      <c r="AD35" s="93">
        <f t="shared" si="50"/>
        <v>16</v>
      </c>
      <c r="AE35" s="93">
        <f t="shared" si="50"/>
        <v>5654</v>
      </c>
      <c r="AF35" s="53">
        <v>1</v>
      </c>
      <c r="AG35" s="93">
        <v>3</v>
      </c>
      <c r="AH35" s="93">
        <v>2701</v>
      </c>
      <c r="AI35" s="53">
        <v>1</v>
      </c>
      <c r="AJ35" s="93">
        <v>13</v>
      </c>
      <c r="AK35" s="93">
        <v>2953</v>
      </c>
      <c r="AL35" s="55" t="s">
        <v>61</v>
      </c>
      <c r="AM35" s="94" t="s">
        <v>61</v>
      </c>
      <c r="AN35" s="94" t="s">
        <v>61</v>
      </c>
      <c r="AO35" s="55" t="s">
        <v>61</v>
      </c>
      <c r="AP35" s="94" t="s">
        <v>61</v>
      </c>
      <c r="AQ35" s="94" t="s">
        <v>61</v>
      </c>
      <c r="AR35" s="39" t="s">
        <v>46</v>
      </c>
      <c r="AS35" s="43" t="s">
        <v>52</v>
      </c>
      <c r="AU35" s="39" t="s">
        <v>46</v>
      </c>
      <c r="AV35" s="39" t="s">
        <v>52</v>
      </c>
      <c r="AW35" s="55" t="s">
        <v>61</v>
      </c>
      <c r="AX35" s="94" t="s">
        <v>61</v>
      </c>
      <c r="AY35" s="94" t="s">
        <v>61</v>
      </c>
      <c r="AZ35" s="55" t="s">
        <v>61</v>
      </c>
      <c r="BA35" s="94" t="s">
        <v>61</v>
      </c>
      <c r="BB35" s="94" t="s">
        <v>61</v>
      </c>
      <c r="BC35" s="55" t="s">
        <v>61</v>
      </c>
      <c r="BD35" s="94" t="s">
        <v>61</v>
      </c>
      <c r="BE35" s="94" t="s">
        <v>61</v>
      </c>
      <c r="BF35" s="55" t="s">
        <v>61</v>
      </c>
      <c r="BG35" s="94" t="s">
        <v>61</v>
      </c>
      <c r="BH35" s="94" t="s">
        <v>61</v>
      </c>
      <c r="BI35" s="55" t="s">
        <v>61</v>
      </c>
      <c r="BJ35" s="94" t="s">
        <v>61</v>
      </c>
      <c r="BK35" s="94" t="s">
        <v>61</v>
      </c>
      <c r="BL35" s="55" t="s">
        <v>61</v>
      </c>
      <c r="BM35" s="94" t="s">
        <v>61</v>
      </c>
      <c r="BN35" s="94" t="s">
        <v>61</v>
      </c>
      <c r="BO35" s="39" t="s">
        <v>46</v>
      </c>
      <c r="BP35" s="43" t="s">
        <v>52</v>
      </c>
      <c r="BR35" s="39" t="s">
        <v>46</v>
      </c>
      <c r="BS35" s="39" t="s">
        <v>52</v>
      </c>
      <c r="BT35" s="55" t="s">
        <v>61</v>
      </c>
      <c r="BU35" s="94" t="s">
        <v>61</v>
      </c>
      <c r="BV35" s="94" t="s">
        <v>61</v>
      </c>
      <c r="BW35" s="55" t="s">
        <v>61</v>
      </c>
      <c r="BX35" s="94" t="s">
        <v>61</v>
      </c>
      <c r="BY35" s="94" t="s">
        <v>61</v>
      </c>
      <c r="BZ35" s="53">
        <f t="shared" si="58"/>
        <v>1</v>
      </c>
      <c r="CA35" s="93">
        <f t="shared" si="42"/>
        <v>1</v>
      </c>
      <c r="CB35" s="93">
        <f t="shared" si="42"/>
        <v>54</v>
      </c>
      <c r="CC35" s="55" t="s">
        <v>61</v>
      </c>
      <c r="CD35" s="94" t="s">
        <v>61</v>
      </c>
      <c r="CE35" s="94" t="s">
        <v>61</v>
      </c>
      <c r="CF35" s="55" t="s">
        <v>61</v>
      </c>
      <c r="CG35" s="94" t="s">
        <v>61</v>
      </c>
      <c r="CH35" s="94" t="s">
        <v>61</v>
      </c>
      <c r="CI35" s="55" t="s">
        <v>61</v>
      </c>
      <c r="CJ35" s="94" t="s">
        <v>61</v>
      </c>
      <c r="CK35" s="94" t="s">
        <v>61</v>
      </c>
      <c r="CL35" s="39" t="s">
        <v>46</v>
      </c>
      <c r="CM35" s="43" t="s">
        <v>52</v>
      </c>
      <c r="CO35" s="39" t="s">
        <v>46</v>
      </c>
      <c r="CP35" s="39" t="s">
        <v>52</v>
      </c>
      <c r="CQ35" s="53">
        <v>1</v>
      </c>
      <c r="CR35" s="93">
        <v>1</v>
      </c>
      <c r="CS35" s="93">
        <v>54</v>
      </c>
      <c r="CT35" s="53">
        <f t="shared" si="52"/>
        <v>30</v>
      </c>
      <c r="CU35" s="92">
        <f t="shared" si="38"/>
        <v>74</v>
      </c>
      <c r="CV35" s="92">
        <f t="shared" si="38"/>
        <v>70824</v>
      </c>
      <c r="CW35" s="55" t="s">
        <v>61</v>
      </c>
      <c r="CX35" s="94" t="s">
        <v>61</v>
      </c>
      <c r="CY35" s="94" t="s">
        <v>61</v>
      </c>
      <c r="CZ35" s="55" t="s">
        <v>61</v>
      </c>
      <c r="DA35" s="94" t="s">
        <v>61</v>
      </c>
      <c r="DB35" s="94" t="s">
        <v>61</v>
      </c>
      <c r="DC35" s="55" t="s">
        <v>61</v>
      </c>
      <c r="DD35" s="94" t="s">
        <v>61</v>
      </c>
      <c r="DE35" s="94" t="s">
        <v>61</v>
      </c>
      <c r="DF35" s="53">
        <f t="shared" si="53"/>
        <v>1</v>
      </c>
      <c r="DG35" s="93">
        <f t="shared" si="53"/>
        <v>2</v>
      </c>
      <c r="DH35" s="93">
        <f t="shared" si="53"/>
        <v>1300</v>
      </c>
      <c r="DI35" s="39" t="s">
        <v>46</v>
      </c>
      <c r="DJ35" s="43" t="s">
        <v>52</v>
      </c>
      <c r="DL35" s="39" t="s">
        <v>46</v>
      </c>
      <c r="DM35" s="39" t="s">
        <v>52</v>
      </c>
      <c r="DN35" s="55" t="s">
        <v>61</v>
      </c>
      <c r="DO35" s="94" t="s">
        <v>61</v>
      </c>
      <c r="DP35" s="94" t="s">
        <v>61</v>
      </c>
      <c r="DQ35" s="55" t="s">
        <v>61</v>
      </c>
      <c r="DR35" s="94" t="s">
        <v>61</v>
      </c>
      <c r="DS35" s="94" t="s">
        <v>61</v>
      </c>
      <c r="DT35" s="53">
        <v>1</v>
      </c>
      <c r="DU35" s="93">
        <v>2</v>
      </c>
      <c r="DV35" s="93">
        <v>1300</v>
      </c>
      <c r="DW35" s="55" t="s">
        <v>61</v>
      </c>
      <c r="DX35" s="94" t="s">
        <v>61</v>
      </c>
      <c r="DY35" s="94" t="s">
        <v>61</v>
      </c>
      <c r="DZ35" s="55" t="s">
        <v>61</v>
      </c>
      <c r="EA35" s="94" t="s">
        <v>61</v>
      </c>
      <c r="EB35" s="94" t="s">
        <v>61</v>
      </c>
      <c r="EC35" s="53">
        <f t="shared" si="54"/>
        <v>23</v>
      </c>
      <c r="ED35" s="92">
        <f t="shared" si="39"/>
        <v>53</v>
      </c>
      <c r="EE35" s="92">
        <f t="shared" si="39"/>
        <v>41617</v>
      </c>
      <c r="EF35" s="39" t="s">
        <v>46</v>
      </c>
      <c r="EG35" s="43" t="s">
        <v>52</v>
      </c>
      <c r="EI35" s="39" t="s">
        <v>46</v>
      </c>
      <c r="EJ35" s="39" t="s">
        <v>52</v>
      </c>
      <c r="EK35" s="53">
        <v>6</v>
      </c>
      <c r="EL35" s="92">
        <v>16</v>
      </c>
      <c r="EM35" s="92">
        <v>21566</v>
      </c>
      <c r="EN35" s="53">
        <v>7</v>
      </c>
      <c r="EO35" s="92">
        <v>11</v>
      </c>
      <c r="EP35" s="92">
        <v>9933</v>
      </c>
      <c r="EQ35" s="55" t="s">
        <v>61</v>
      </c>
      <c r="ER35" s="94" t="s">
        <v>61</v>
      </c>
      <c r="ES35" s="94" t="s">
        <v>61</v>
      </c>
      <c r="ET35" s="55" t="s">
        <v>61</v>
      </c>
      <c r="EU35" s="94" t="s">
        <v>61</v>
      </c>
      <c r="EV35" s="94" t="s">
        <v>61</v>
      </c>
      <c r="EW35" s="55" t="s">
        <v>61</v>
      </c>
      <c r="EX35" s="94" t="s">
        <v>61</v>
      </c>
      <c r="EY35" s="94" t="s">
        <v>61</v>
      </c>
      <c r="EZ35" s="53">
        <v>1</v>
      </c>
      <c r="FA35" s="93">
        <v>2</v>
      </c>
      <c r="FB35" s="93">
        <v>1300</v>
      </c>
      <c r="FC35" s="39" t="s">
        <v>46</v>
      </c>
      <c r="FD35" s="43" t="s">
        <v>52</v>
      </c>
      <c r="FF35" s="39" t="s">
        <v>46</v>
      </c>
      <c r="FG35" s="39" t="s">
        <v>52</v>
      </c>
      <c r="FH35" s="55" t="s">
        <v>61</v>
      </c>
      <c r="FI35" s="94" t="s">
        <v>61</v>
      </c>
      <c r="FJ35" s="94" t="s">
        <v>61</v>
      </c>
      <c r="FK35" s="53">
        <v>1</v>
      </c>
      <c r="FL35" s="93">
        <v>2</v>
      </c>
      <c r="FM35" s="93">
        <v>200</v>
      </c>
      <c r="FN35" s="53">
        <v>8</v>
      </c>
      <c r="FO35" s="92">
        <v>22</v>
      </c>
      <c r="FP35" s="92">
        <v>8618</v>
      </c>
      <c r="FQ35" s="55" t="s">
        <v>61</v>
      </c>
      <c r="FR35" s="94" t="s">
        <v>61</v>
      </c>
      <c r="FS35" s="94" t="s">
        <v>61</v>
      </c>
      <c r="FT35" s="55" t="s">
        <v>61</v>
      </c>
      <c r="FU35" s="94" t="s">
        <v>61</v>
      </c>
      <c r="FV35" s="94" t="s">
        <v>61</v>
      </c>
      <c r="FW35" s="55" t="s">
        <v>61</v>
      </c>
      <c r="FX35" s="94" t="s">
        <v>61</v>
      </c>
      <c r="FY35" s="94" t="s">
        <v>61</v>
      </c>
      <c r="FZ35" s="39" t="s">
        <v>46</v>
      </c>
      <c r="GA35" s="43" t="s">
        <v>52</v>
      </c>
      <c r="GC35" s="39" t="s">
        <v>46</v>
      </c>
      <c r="GD35" s="39" t="s">
        <v>52</v>
      </c>
      <c r="GE35" s="55" t="s">
        <v>61</v>
      </c>
      <c r="GF35" s="94" t="s">
        <v>61</v>
      </c>
      <c r="GG35" s="94" t="s">
        <v>61</v>
      </c>
      <c r="GH35" s="55" t="s">
        <v>61</v>
      </c>
      <c r="GI35" s="94" t="s">
        <v>61</v>
      </c>
      <c r="GJ35" s="94" t="s">
        <v>61</v>
      </c>
      <c r="GK35" s="55" t="s">
        <v>61</v>
      </c>
      <c r="GL35" s="94" t="s">
        <v>61</v>
      </c>
      <c r="GM35" s="94" t="s">
        <v>61</v>
      </c>
      <c r="GN35" s="55" t="s">
        <v>61</v>
      </c>
      <c r="GO35" s="94" t="s">
        <v>61</v>
      </c>
      <c r="GP35" s="94" t="s">
        <v>61</v>
      </c>
      <c r="GQ35" s="55" t="s">
        <v>61</v>
      </c>
      <c r="GR35" s="94" t="s">
        <v>61</v>
      </c>
      <c r="GS35" s="94" t="s">
        <v>61</v>
      </c>
      <c r="GT35" s="55" t="s">
        <v>61</v>
      </c>
      <c r="GU35" s="94" t="s">
        <v>61</v>
      </c>
      <c r="GV35" s="94" t="s">
        <v>61</v>
      </c>
      <c r="GW35" s="39" t="s">
        <v>46</v>
      </c>
      <c r="GX35" s="43" t="s">
        <v>52</v>
      </c>
      <c r="GZ35" s="39" t="s">
        <v>46</v>
      </c>
      <c r="HA35" s="39" t="s">
        <v>52</v>
      </c>
      <c r="HB35" s="53">
        <f t="shared" si="57"/>
        <v>6</v>
      </c>
      <c r="HC35" s="93">
        <f t="shared" si="40"/>
        <v>19</v>
      </c>
      <c r="HD35" s="93">
        <f t="shared" si="40"/>
        <v>27907</v>
      </c>
      <c r="HE35" s="53">
        <v>1</v>
      </c>
      <c r="HF35" s="93">
        <v>2</v>
      </c>
      <c r="HG35" s="93">
        <v>332</v>
      </c>
      <c r="HH35" s="55" t="s">
        <v>61</v>
      </c>
      <c r="HI35" s="94" t="s">
        <v>61</v>
      </c>
      <c r="HJ35" s="94" t="s">
        <v>61</v>
      </c>
      <c r="HK35" s="53">
        <v>4</v>
      </c>
      <c r="HL35" s="92">
        <v>14</v>
      </c>
      <c r="HM35" s="92">
        <v>26675</v>
      </c>
      <c r="HN35" s="55" t="s">
        <v>61</v>
      </c>
      <c r="HO35" s="94" t="s">
        <v>61</v>
      </c>
      <c r="HP35" s="94" t="s">
        <v>61</v>
      </c>
      <c r="HQ35" s="55" t="s">
        <v>61</v>
      </c>
      <c r="HR35" s="94" t="s">
        <v>61</v>
      </c>
      <c r="HS35" s="94" t="s">
        <v>61</v>
      </c>
      <c r="HT35" s="39" t="s">
        <v>46</v>
      </c>
      <c r="HU35" s="43" t="s">
        <v>52</v>
      </c>
      <c r="HW35" s="39" t="s">
        <v>46</v>
      </c>
      <c r="HX35" s="39" t="s">
        <v>52</v>
      </c>
      <c r="HY35" s="53">
        <v>1</v>
      </c>
      <c r="HZ35" s="93">
        <v>3</v>
      </c>
      <c r="IA35" s="93">
        <v>900</v>
      </c>
      <c r="IB35" s="55" t="s">
        <v>61</v>
      </c>
      <c r="IC35" s="94" t="s">
        <v>61</v>
      </c>
      <c r="ID35" s="94" t="s">
        <v>61</v>
      </c>
      <c r="IE35" s="55" t="s">
        <v>61</v>
      </c>
      <c r="IF35" s="94" t="s">
        <v>61</v>
      </c>
      <c r="IG35" s="94" t="s">
        <v>61</v>
      </c>
      <c r="IH35" s="55" t="s">
        <v>61</v>
      </c>
      <c r="II35" s="94" t="s">
        <v>61</v>
      </c>
      <c r="IJ35" s="104" t="s">
        <v>61</v>
      </c>
      <c r="IK35" s="39" t="s">
        <v>46</v>
      </c>
      <c r="IL35" s="43" t="s">
        <v>52</v>
      </c>
    </row>
    <row r="36" spans="1:246" ht="12" customHeight="1">
      <c r="A36" s="40" t="s">
        <v>34</v>
      </c>
      <c r="B36" s="40" t="s">
        <v>11</v>
      </c>
      <c r="C36" s="68">
        <f t="shared" si="48"/>
        <v>299</v>
      </c>
      <c r="D36" s="96">
        <f t="shared" si="35"/>
        <v>1003</v>
      </c>
      <c r="E36" s="96">
        <f t="shared" si="35"/>
        <v>1551739</v>
      </c>
      <c r="F36" s="68">
        <f t="shared" si="49"/>
        <v>18</v>
      </c>
      <c r="G36" s="96">
        <f t="shared" si="36"/>
        <v>113</v>
      </c>
      <c r="H36" s="96">
        <f t="shared" si="36"/>
        <v>322604</v>
      </c>
      <c r="I36" s="69" t="s">
        <v>61</v>
      </c>
      <c r="J36" s="98" t="s">
        <v>61</v>
      </c>
      <c r="K36" s="98" t="s">
        <v>61</v>
      </c>
      <c r="L36" s="69" t="s">
        <v>61</v>
      </c>
      <c r="M36" s="98" t="s">
        <v>61</v>
      </c>
      <c r="N36" s="98" t="s">
        <v>61</v>
      </c>
      <c r="O36" s="69" t="s">
        <v>61</v>
      </c>
      <c r="P36" s="98" t="s">
        <v>61</v>
      </c>
      <c r="Q36" s="98" t="s">
        <v>61</v>
      </c>
      <c r="R36" s="69" t="s">
        <v>61</v>
      </c>
      <c r="S36" s="98" t="s">
        <v>61</v>
      </c>
      <c r="T36" s="98" t="s">
        <v>61</v>
      </c>
      <c r="U36" s="40" t="s">
        <v>34</v>
      </c>
      <c r="V36" s="47" t="s">
        <v>11</v>
      </c>
      <c r="X36" s="40" t="s">
        <v>34</v>
      </c>
      <c r="Y36" s="40" t="s">
        <v>11</v>
      </c>
      <c r="Z36" s="69" t="s">
        <v>61</v>
      </c>
      <c r="AA36" s="98" t="s">
        <v>61</v>
      </c>
      <c r="AB36" s="98" t="s">
        <v>61</v>
      </c>
      <c r="AC36" s="68">
        <f t="shared" si="50"/>
        <v>13</v>
      </c>
      <c r="AD36" s="96">
        <f t="shared" si="50"/>
        <v>94</v>
      </c>
      <c r="AE36" s="96">
        <f t="shared" si="50"/>
        <v>276779</v>
      </c>
      <c r="AF36" s="68">
        <f aca="true" t="shared" si="66" ref="AF36:AK36">SUM(AF33:AF35)</f>
        <v>6</v>
      </c>
      <c r="AG36" s="96">
        <f t="shared" si="66"/>
        <v>57</v>
      </c>
      <c r="AH36" s="96">
        <f t="shared" si="66"/>
        <v>200263</v>
      </c>
      <c r="AI36" s="68">
        <f t="shared" si="66"/>
        <v>7</v>
      </c>
      <c r="AJ36" s="96">
        <f t="shared" si="66"/>
        <v>37</v>
      </c>
      <c r="AK36" s="96">
        <f t="shared" si="66"/>
        <v>76516</v>
      </c>
      <c r="AL36" s="69" t="s">
        <v>61</v>
      </c>
      <c r="AM36" s="98" t="s">
        <v>61</v>
      </c>
      <c r="AN36" s="98" t="s">
        <v>61</v>
      </c>
      <c r="AO36" s="69" t="s">
        <v>61</v>
      </c>
      <c r="AP36" s="98" t="s">
        <v>61</v>
      </c>
      <c r="AQ36" s="98" t="s">
        <v>61</v>
      </c>
      <c r="AR36" s="40" t="s">
        <v>34</v>
      </c>
      <c r="AS36" s="47" t="s">
        <v>11</v>
      </c>
      <c r="AU36" s="40" t="s">
        <v>34</v>
      </c>
      <c r="AV36" s="40" t="s">
        <v>11</v>
      </c>
      <c r="AW36" s="69" t="s">
        <v>61</v>
      </c>
      <c r="AX36" s="98" t="s">
        <v>61</v>
      </c>
      <c r="AY36" s="98" t="s">
        <v>61</v>
      </c>
      <c r="AZ36" s="69" t="s">
        <v>61</v>
      </c>
      <c r="BA36" s="98" t="s">
        <v>61</v>
      </c>
      <c r="BB36" s="98" t="s">
        <v>61</v>
      </c>
      <c r="BC36" s="69" t="s">
        <v>61</v>
      </c>
      <c r="BD36" s="98" t="s">
        <v>61</v>
      </c>
      <c r="BE36" s="98" t="s">
        <v>61</v>
      </c>
      <c r="BF36" s="68">
        <f t="shared" si="41"/>
        <v>2</v>
      </c>
      <c r="BG36" s="97">
        <f t="shared" si="41"/>
        <v>12</v>
      </c>
      <c r="BH36" s="97">
        <f t="shared" si="41"/>
        <v>27000</v>
      </c>
      <c r="BI36" s="68">
        <f aca="true" t="shared" si="67" ref="BI36:BN36">SUM(BI33:BI35)</f>
        <v>1</v>
      </c>
      <c r="BJ36" s="97">
        <f t="shared" si="67"/>
        <v>8</v>
      </c>
      <c r="BK36" s="97">
        <f t="shared" si="67"/>
        <v>25100</v>
      </c>
      <c r="BL36" s="68">
        <f t="shared" si="67"/>
        <v>1</v>
      </c>
      <c r="BM36" s="97">
        <f t="shared" si="67"/>
        <v>4</v>
      </c>
      <c r="BN36" s="97">
        <f t="shared" si="67"/>
        <v>1900</v>
      </c>
      <c r="BO36" s="40" t="s">
        <v>34</v>
      </c>
      <c r="BP36" s="47" t="s">
        <v>11</v>
      </c>
      <c r="BR36" s="40" t="s">
        <v>34</v>
      </c>
      <c r="BS36" s="40" t="s">
        <v>11</v>
      </c>
      <c r="BT36" s="69" t="s">
        <v>61</v>
      </c>
      <c r="BU36" s="98" t="s">
        <v>61</v>
      </c>
      <c r="BV36" s="98" t="s">
        <v>61</v>
      </c>
      <c r="BW36" s="69" t="s">
        <v>61</v>
      </c>
      <c r="BX36" s="98" t="s">
        <v>61</v>
      </c>
      <c r="BY36" s="98" t="s">
        <v>61</v>
      </c>
      <c r="BZ36" s="68">
        <f t="shared" si="58"/>
        <v>3</v>
      </c>
      <c r="CA36" s="96">
        <f t="shared" si="42"/>
        <v>7</v>
      </c>
      <c r="CB36" s="96">
        <f t="shared" si="42"/>
        <v>18825</v>
      </c>
      <c r="CC36" s="69" t="s">
        <v>61</v>
      </c>
      <c r="CD36" s="98" t="s">
        <v>61</v>
      </c>
      <c r="CE36" s="98" t="s">
        <v>61</v>
      </c>
      <c r="CF36" s="69" t="s">
        <v>61</v>
      </c>
      <c r="CG36" s="98" t="s">
        <v>61</v>
      </c>
      <c r="CH36" s="98" t="s">
        <v>61</v>
      </c>
      <c r="CI36" s="69" t="s">
        <v>61</v>
      </c>
      <c r="CJ36" s="98" t="s">
        <v>61</v>
      </c>
      <c r="CK36" s="98" t="s">
        <v>61</v>
      </c>
      <c r="CL36" s="40" t="s">
        <v>34</v>
      </c>
      <c r="CM36" s="47" t="s">
        <v>11</v>
      </c>
      <c r="CO36" s="40" t="s">
        <v>34</v>
      </c>
      <c r="CP36" s="40" t="s">
        <v>11</v>
      </c>
      <c r="CQ36" s="68">
        <f>SUM(CQ33:CQ35)</f>
        <v>3</v>
      </c>
      <c r="CR36" s="96">
        <f>SUM(CR33:CR35)</f>
        <v>7</v>
      </c>
      <c r="CS36" s="96">
        <f>SUM(CS33:CS35)</f>
        <v>18825</v>
      </c>
      <c r="CT36" s="68">
        <f t="shared" si="52"/>
        <v>281</v>
      </c>
      <c r="CU36" s="96">
        <f t="shared" si="38"/>
        <v>890</v>
      </c>
      <c r="CV36" s="96">
        <f t="shared" si="38"/>
        <v>1229135</v>
      </c>
      <c r="CW36" s="69" t="s">
        <v>61</v>
      </c>
      <c r="CX36" s="98" t="s">
        <v>61</v>
      </c>
      <c r="CY36" s="98" t="s">
        <v>61</v>
      </c>
      <c r="CZ36" s="69" t="s">
        <v>61</v>
      </c>
      <c r="DA36" s="98" t="s">
        <v>61</v>
      </c>
      <c r="DB36" s="98" t="s">
        <v>61</v>
      </c>
      <c r="DC36" s="69" t="s">
        <v>61</v>
      </c>
      <c r="DD36" s="98" t="s">
        <v>61</v>
      </c>
      <c r="DE36" s="98" t="s">
        <v>61</v>
      </c>
      <c r="DF36" s="68">
        <f t="shared" si="53"/>
        <v>17</v>
      </c>
      <c r="DG36" s="97">
        <f t="shared" si="53"/>
        <v>47</v>
      </c>
      <c r="DH36" s="97">
        <f t="shared" si="53"/>
        <v>52439</v>
      </c>
      <c r="DI36" s="40" t="s">
        <v>34</v>
      </c>
      <c r="DJ36" s="47" t="s">
        <v>11</v>
      </c>
      <c r="DL36" s="40" t="s">
        <v>34</v>
      </c>
      <c r="DM36" s="40" t="s">
        <v>11</v>
      </c>
      <c r="DN36" s="68">
        <f>SUM(DN33:DN35)</f>
        <v>6</v>
      </c>
      <c r="DO36" s="97">
        <f>SUM(DO33:DO35)</f>
        <v>17</v>
      </c>
      <c r="DP36" s="97">
        <f>SUM(DP33:DP35)</f>
        <v>20599</v>
      </c>
      <c r="DQ36" s="69" t="s">
        <v>61</v>
      </c>
      <c r="DR36" s="98" t="s">
        <v>61</v>
      </c>
      <c r="DS36" s="98" t="s">
        <v>61</v>
      </c>
      <c r="DT36" s="68">
        <f>SUM(DT33:DT35)</f>
        <v>7</v>
      </c>
      <c r="DU36" s="96">
        <f aca="true" t="shared" si="68" ref="DU36:FY36">SUM(DU33:DU35)</f>
        <v>17</v>
      </c>
      <c r="DV36" s="96">
        <f t="shared" si="68"/>
        <v>14718</v>
      </c>
      <c r="DW36" s="68">
        <f t="shared" si="68"/>
        <v>3</v>
      </c>
      <c r="DX36" s="96">
        <f t="shared" si="68"/>
        <v>7</v>
      </c>
      <c r="DY36" s="96">
        <f t="shared" si="68"/>
        <v>3331</v>
      </c>
      <c r="DZ36" s="68">
        <f t="shared" si="68"/>
        <v>1</v>
      </c>
      <c r="EA36" s="97">
        <f t="shared" si="68"/>
        <v>6</v>
      </c>
      <c r="EB36" s="97">
        <f t="shared" si="68"/>
        <v>13791</v>
      </c>
      <c r="EC36" s="68">
        <f t="shared" si="54"/>
        <v>129</v>
      </c>
      <c r="ED36" s="96">
        <f t="shared" si="39"/>
        <v>397</v>
      </c>
      <c r="EE36" s="96">
        <f t="shared" si="39"/>
        <v>559929</v>
      </c>
      <c r="EF36" s="40" t="s">
        <v>34</v>
      </c>
      <c r="EG36" s="47" t="s">
        <v>11</v>
      </c>
      <c r="EI36" s="40" t="s">
        <v>34</v>
      </c>
      <c r="EJ36" s="40" t="s">
        <v>11</v>
      </c>
      <c r="EK36" s="68">
        <f t="shared" si="68"/>
        <v>28</v>
      </c>
      <c r="EL36" s="96">
        <f t="shared" si="68"/>
        <v>165</v>
      </c>
      <c r="EM36" s="96">
        <f t="shared" si="68"/>
        <v>316975</v>
      </c>
      <c r="EN36" s="68">
        <f t="shared" si="68"/>
        <v>27</v>
      </c>
      <c r="EO36" s="96">
        <f t="shared" si="68"/>
        <v>56</v>
      </c>
      <c r="EP36" s="96">
        <f t="shared" si="68"/>
        <v>77456</v>
      </c>
      <c r="EQ36" s="68">
        <f t="shared" si="68"/>
        <v>5</v>
      </c>
      <c r="ER36" s="96">
        <f t="shared" si="68"/>
        <v>15</v>
      </c>
      <c r="ES36" s="96">
        <f>SUM(ES33:ES35)</f>
        <v>13600</v>
      </c>
      <c r="ET36" s="68">
        <f t="shared" si="68"/>
        <v>1</v>
      </c>
      <c r="EU36" s="97">
        <f t="shared" si="68"/>
        <v>2</v>
      </c>
      <c r="EV36" s="97">
        <f t="shared" si="68"/>
        <v>2500</v>
      </c>
      <c r="EW36" s="69" t="s">
        <v>61</v>
      </c>
      <c r="EX36" s="98" t="s">
        <v>61</v>
      </c>
      <c r="EY36" s="98" t="s">
        <v>61</v>
      </c>
      <c r="EZ36" s="68">
        <f t="shared" si="68"/>
        <v>4</v>
      </c>
      <c r="FA36" s="97">
        <f t="shared" si="68"/>
        <v>12</v>
      </c>
      <c r="FB36" s="97">
        <f t="shared" si="68"/>
        <v>45300</v>
      </c>
      <c r="FC36" s="40" t="s">
        <v>34</v>
      </c>
      <c r="FD36" s="47" t="s">
        <v>11</v>
      </c>
      <c r="FF36" s="40" t="s">
        <v>34</v>
      </c>
      <c r="FG36" s="40" t="s">
        <v>11</v>
      </c>
      <c r="FH36" s="68">
        <f t="shared" si="68"/>
        <v>17</v>
      </c>
      <c r="FI36" s="96">
        <f t="shared" si="68"/>
        <v>37</v>
      </c>
      <c r="FJ36" s="96">
        <f t="shared" si="68"/>
        <v>17301</v>
      </c>
      <c r="FK36" s="68">
        <f t="shared" si="68"/>
        <v>1</v>
      </c>
      <c r="FL36" s="97">
        <f t="shared" si="68"/>
        <v>2</v>
      </c>
      <c r="FM36" s="97">
        <f t="shared" si="68"/>
        <v>200</v>
      </c>
      <c r="FN36" s="68">
        <f t="shared" si="68"/>
        <v>46</v>
      </c>
      <c r="FO36" s="96">
        <f t="shared" si="68"/>
        <v>108</v>
      </c>
      <c r="FP36" s="96">
        <f t="shared" si="68"/>
        <v>86597</v>
      </c>
      <c r="FQ36" s="68">
        <f t="shared" si="55"/>
        <v>13</v>
      </c>
      <c r="FR36" s="96">
        <f t="shared" si="55"/>
        <v>33</v>
      </c>
      <c r="FS36" s="96">
        <f t="shared" si="55"/>
        <v>42578</v>
      </c>
      <c r="FT36" s="68">
        <f t="shared" si="68"/>
        <v>12</v>
      </c>
      <c r="FU36" s="97">
        <f t="shared" si="68"/>
        <v>32</v>
      </c>
      <c r="FV36" s="97">
        <f t="shared" si="68"/>
        <v>42548</v>
      </c>
      <c r="FW36" s="68">
        <f t="shared" si="68"/>
        <v>1</v>
      </c>
      <c r="FX36" s="97">
        <f t="shared" si="68"/>
        <v>1</v>
      </c>
      <c r="FY36" s="97">
        <f t="shared" si="68"/>
        <v>30</v>
      </c>
      <c r="FZ36" s="40" t="s">
        <v>34</v>
      </c>
      <c r="GA36" s="47" t="s">
        <v>11</v>
      </c>
      <c r="GC36" s="40" t="s">
        <v>34</v>
      </c>
      <c r="GD36" s="40" t="s">
        <v>11</v>
      </c>
      <c r="GE36" s="68">
        <f t="shared" si="56"/>
        <v>36</v>
      </c>
      <c r="GF36" s="96">
        <f t="shared" si="56"/>
        <v>79</v>
      </c>
      <c r="GG36" s="96">
        <f t="shared" si="56"/>
        <v>85799</v>
      </c>
      <c r="GH36" s="68">
        <f aca="true" t="shared" si="69" ref="GH36:IJ36">SUM(GH33:GH35)</f>
        <v>16</v>
      </c>
      <c r="GI36" s="96">
        <f t="shared" si="69"/>
        <v>31</v>
      </c>
      <c r="GJ36" s="96">
        <f t="shared" si="69"/>
        <v>24820</v>
      </c>
      <c r="GK36" s="68">
        <f t="shared" si="69"/>
        <v>4</v>
      </c>
      <c r="GL36" s="97">
        <f t="shared" si="69"/>
        <v>10</v>
      </c>
      <c r="GM36" s="97">
        <f t="shared" si="69"/>
        <v>10428</v>
      </c>
      <c r="GN36" s="68">
        <f t="shared" si="69"/>
        <v>1</v>
      </c>
      <c r="GO36" s="97">
        <f t="shared" si="69"/>
        <v>4</v>
      </c>
      <c r="GP36" s="97">
        <f t="shared" si="69"/>
        <v>3500</v>
      </c>
      <c r="GQ36" s="68">
        <f t="shared" si="69"/>
        <v>14</v>
      </c>
      <c r="GR36" s="96">
        <f t="shared" si="69"/>
        <v>29</v>
      </c>
      <c r="GS36" s="96">
        <f t="shared" si="69"/>
        <v>31451</v>
      </c>
      <c r="GT36" s="68">
        <f t="shared" si="69"/>
        <v>1</v>
      </c>
      <c r="GU36" s="97">
        <f t="shared" si="69"/>
        <v>5</v>
      </c>
      <c r="GV36" s="97">
        <f t="shared" si="69"/>
        <v>15600</v>
      </c>
      <c r="GW36" s="40" t="s">
        <v>34</v>
      </c>
      <c r="GX36" s="47" t="s">
        <v>11</v>
      </c>
      <c r="GZ36" s="40" t="s">
        <v>34</v>
      </c>
      <c r="HA36" s="40" t="s">
        <v>11</v>
      </c>
      <c r="HB36" s="68">
        <f t="shared" si="57"/>
        <v>86</v>
      </c>
      <c r="HC36" s="97">
        <f t="shared" si="40"/>
        <v>334</v>
      </c>
      <c r="HD36" s="97">
        <f t="shared" si="40"/>
        <v>488390</v>
      </c>
      <c r="HE36" s="68">
        <f t="shared" si="69"/>
        <v>17</v>
      </c>
      <c r="HF36" s="97">
        <f t="shared" si="69"/>
        <v>40</v>
      </c>
      <c r="HG36" s="97">
        <f t="shared" si="69"/>
        <v>42558</v>
      </c>
      <c r="HH36" s="68">
        <f t="shared" si="69"/>
        <v>9</v>
      </c>
      <c r="HI36" s="96">
        <f t="shared" si="69"/>
        <v>42</v>
      </c>
      <c r="HJ36" s="96">
        <f t="shared" si="69"/>
        <v>126766</v>
      </c>
      <c r="HK36" s="68">
        <f t="shared" si="69"/>
        <v>25</v>
      </c>
      <c r="HL36" s="96">
        <f t="shared" si="69"/>
        <v>90</v>
      </c>
      <c r="HM36" s="96">
        <f t="shared" si="69"/>
        <v>236792</v>
      </c>
      <c r="HN36" s="68">
        <f t="shared" si="69"/>
        <v>9</v>
      </c>
      <c r="HO36" s="96">
        <f t="shared" si="69"/>
        <v>103</v>
      </c>
      <c r="HP36" s="96">
        <f t="shared" si="69"/>
        <v>34048</v>
      </c>
      <c r="HQ36" s="68">
        <f t="shared" si="69"/>
        <v>3</v>
      </c>
      <c r="HR36" s="96">
        <f t="shared" si="69"/>
        <v>8</v>
      </c>
      <c r="HS36" s="96">
        <f t="shared" si="69"/>
        <v>7061</v>
      </c>
      <c r="HT36" s="40" t="s">
        <v>34</v>
      </c>
      <c r="HU36" s="47" t="s">
        <v>11</v>
      </c>
      <c r="HW36" s="40" t="s">
        <v>34</v>
      </c>
      <c r="HX36" s="40" t="s">
        <v>11</v>
      </c>
      <c r="HY36" s="68">
        <f t="shared" si="69"/>
        <v>1</v>
      </c>
      <c r="HZ36" s="97">
        <f t="shared" si="69"/>
        <v>3</v>
      </c>
      <c r="IA36" s="97">
        <f t="shared" si="69"/>
        <v>900</v>
      </c>
      <c r="IB36" s="68">
        <f t="shared" si="69"/>
        <v>2</v>
      </c>
      <c r="IC36" s="97">
        <f t="shared" si="69"/>
        <v>5</v>
      </c>
      <c r="ID36" s="97">
        <f t="shared" si="69"/>
        <v>3399</v>
      </c>
      <c r="IE36" s="68">
        <f t="shared" si="69"/>
        <v>2</v>
      </c>
      <c r="IF36" s="97">
        <f t="shared" si="69"/>
        <v>4</v>
      </c>
      <c r="IG36" s="97">
        <f t="shared" si="69"/>
        <v>2000</v>
      </c>
      <c r="IH36" s="68">
        <f t="shared" si="69"/>
        <v>18</v>
      </c>
      <c r="II36" s="96">
        <f t="shared" si="69"/>
        <v>39</v>
      </c>
      <c r="IJ36" s="99">
        <f t="shared" si="69"/>
        <v>34866</v>
      </c>
      <c r="IK36" s="40" t="s">
        <v>34</v>
      </c>
      <c r="IL36" s="47" t="s">
        <v>11</v>
      </c>
    </row>
    <row r="37" spans="1:246" ht="12" customHeight="1">
      <c r="A37" s="39" t="s">
        <v>53</v>
      </c>
      <c r="B37" s="39" t="s">
        <v>54</v>
      </c>
      <c r="C37" s="53">
        <f t="shared" si="48"/>
        <v>149</v>
      </c>
      <c r="D37" s="92">
        <f t="shared" si="35"/>
        <v>895</v>
      </c>
      <c r="E37" s="92">
        <f t="shared" si="35"/>
        <v>1479222</v>
      </c>
      <c r="F37" s="53">
        <f t="shared" si="49"/>
        <v>9</v>
      </c>
      <c r="G37" s="92">
        <f t="shared" si="36"/>
        <v>430</v>
      </c>
      <c r="H37" s="92">
        <f t="shared" si="36"/>
        <v>817779</v>
      </c>
      <c r="I37" s="55" t="s">
        <v>61</v>
      </c>
      <c r="J37" s="94" t="s">
        <v>61</v>
      </c>
      <c r="K37" s="94" t="s">
        <v>61</v>
      </c>
      <c r="L37" s="55" t="s">
        <v>61</v>
      </c>
      <c r="M37" s="94" t="s">
        <v>61</v>
      </c>
      <c r="N37" s="94" t="s">
        <v>61</v>
      </c>
      <c r="O37" s="55" t="s">
        <v>61</v>
      </c>
      <c r="P37" s="94" t="s">
        <v>61</v>
      </c>
      <c r="Q37" s="94" t="s">
        <v>61</v>
      </c>
      <c r="R37" s="55" t="s">
        <v>61</v>
      </c>
      <c r="S37" s="94" t="s">
        <v>61</v>
      </c>
      <c r="T37" s="94" t="s">
        <v>61</v>
      </c>
      <c r="U37" s="39" t="s">
        <v>53</v>
      </c>
      <c r="V37" s="43" t="s">
        <v>54</v>
      </c>
      <c r="X37" s="39" t="s">
        <v>53</v>
      </c>
      <c r="Y37" s="39" t="s">
        <v>54</v>
      </c>
      <c r="Z37" s="55" t="s">
        <v>61</v>
      </c>
      <c r="AA37" s="94" t="s">
        <v>61</v>
      </c>
      <c r="AB37" s="94" t="s">
        <v>61</v>
      </c>
      <c r="AC37" s="53">
        <f t="shared" si="50"/>
        <v>4</v>
      </c>
      <c r="AD37" s="92">
        <f t="shared" si="50"/>
        <v>345</v>
      </c>
      <c r="AE37" s="92">
        <f t="shared" si="50"/>
        <v>435007</v>
      </c>
      <c r="AF37" s="53">
        <v>2</v>
      </c>
      <c r="AG37" s="93">
        <v>44</v>
      </c>
      <c r="AH37" s="93">
        <v>72007</v>
      </c>
      <c r="AI37" s="53">
        <v>2</v>
      </c>
      <c r="AJ37" s="93">
        <v>301</v>
      </c>
      <c r="AK37" s="93">
        <v>363000</v>
      </c>
      <c r="AL37" s="53">
        <f aca="true" t="shared" si="70" ref="AL37:AN42">SUM(AO37,AW37,AZ37,BC37,)</f>
        <v>4</v>
      </c>
      <c r="AM37" s="93">
        <f t="shared" si="70"/>
        <v>36</v>
      </c>
      <c r="AN37" s="93">
        <f t="shared" si="70"/>
        <v>156841</v>
      </c>
      <c r="AO37" s="53">
        <v>3</v>
      </c>
      <c r="AP37" s="92">
        <v>18</v>
      </c>
      <c r="AQ37" s="92">
        <v>106841</v>
      </c>
      <c r="AR37" s="39" t="s">
        <v>53</v>
      </c>
      <c r="AS37" s="43" t="s">
        <v>54</v>
      </c>
      <c r="AU37" s="39" t="s">
        <v>53</v>
      </c>
      <c r="AV37" s="39" t="s">
        <v>54</v>
      </c>
      <c r="AW37" s="53">
        <v>1</v>
      </c>
      <c r="AX37" s="93">
        <v>18</v>
      </c>
      <c r="AY37" s="93">
        <v>50000</v>
      </c>
      <c r="AZ37" s="55" t="s">
        <v>61</v>
      </c>
      <c r="BA37" s="94" t="s">
        <v>61</v>
      </c>
      <c r="BB37" s="94" t="s">
        <v>61</v>
      </c>
      <c r="BC37" s="55" t="s">
        <v>61</v>
      </c>
      <c r="BD37" s="94" t="s">
        <v>61</v>
      </c>
      <c r="BE37" s="94" t="s">
        <v>61</v>
      </c>
      <c r="BF37" s="55" t="s">
        <v>61</v>
      </c>
      <c r="BG37" s="94" t="s">
        <v>61</v>
      </c>
      <c r="BH37" s="94" t="s">
        <v>61</v>
      </c>
      <c r="BI37" s="55" t="s">
        <v>61</v>
      </c>
      <c r="BJ37" s="94" t="s">
        <v>61</v>
      </c>
      <c r="BK37" s="94" t="s">
        <v>61</v>
      </c>
      <c r="BL37" s="55" t="s">
        <v>61</v>
      </c>
      <c r="BM37" s="94" t="s">
        <v>61</v>
      </c>
      <c r="BN37" s="94" t="s">
        <v>61</v>
      </c>
      <c r="BO37" s="39" t="s">
        <v>53</v>
      </c>
      <c r="BP37" s="43" t="s">
        <v>54</v>
      </c>
      <c r="BR37" s="39" t="s">
        <v>53</v>
      </c>
      <c r="BS37" s="39" t="s">
        <v>54</v>
      </c>
      <c r="BT37" s="55" t="s">
        <v>61</v>
      </c>
      <c r="BU37" s="94" t="s">
        <v>61</v>
      </c>
      <c r="BV37" s="94" t="s">
        <v>61</v>
      </c>
      <c r="BW37" s="55" t="s">
        <v>61</v>
      </c>
      <c r="BX37" s="94" t="s">
        <v>61</v>
      </c>
      <c r="BY37" s="94" t="s">
        <v>61</v>
      </c>
      <c r="BZ37" s="53">
        <f t="shared" si="58"/>
        <v>1</v>
      </c>
      <c r="CA37" s="93">
        <f t="shared" si="42"/>
        <v>49</v>
      </c>
      <c r="CB37" s="93">
        <f t="shared" si="42"/>
        <v>225931</v>
      </c>
      <c r="CC37" s="53">
        <v>1</v>
      </c>
      <c r="CD37" s="93">
        <v>49</v>
      </c>
      <c r="CE37" s="93">
        <v>225931</v>
      </c>
      <c r="CF37" s="55" t="s">
        <v>61</v>
      </c>
      <c r="CG37" s="94" t="s">
        <v>61</v>
      </c>
      <c r="CH37" s="94" t="s">
        <v>61</v>
      </c>
      <c r="CI37" s="55" t="s">
        <v>61</v>
      </c>
      <c r="CJ37" s="94" t="s">
        <v>61</v>
      </c>
      <c r="CK37" s="94" t="s">
        <v>61</v>
      </c>
      <c r="CL37" s="39" t="s">
        <v>53</v>
      </c>
      <c r="CM37" s="43" t="s">
        <v>54</v>
      </c>
      <c r="CO37" s="39" t="s">
        <v>53</v>
      </c>
      <c r="CP37" s="39" t="s">
        <v>54</v>
      </c>
      <c r="CQ37" s="55" t="s">
        <v>61</v>
      </c>
      <c r="CR37" s="94" t="s">
        <v>61</v>
      </c>
      <c r="CS37" s="94" t="s">
        <v>61</v>
      </c>
      <c r="CT37" s="53">
        <f t="shared" si="52"/>
        <v>140</v>
      </c>
      <c r="CU37" s="92">
        <f t="shared" si="38"/>
        <v>465</v>
      </c>
      <c r="CV37" s="92">
        <f t="shared" si="38"/>
        <v>661443</v>
      </c>
      <c r="CW37" s="55" t="s">
        <v>61</v>
      </c>
      <c r="CX37" s="94" t="s">
        <v>61</v>
      </c>
      <c r="CY37" s="94" t="s">
        <v>61</v>
      </c>
      <c r="CZ37" s="55" t="s">
        <v>61</v>
      </c>
      <c r="DA37" s="94" t="s">
        <v>61</v>
      </c>
      <c r="DB37" s="94" t="s">
        <v>61</v>
      </c>
      <c r="DC37" s="55" t="s">
        <v>61</v>
      </c>
      <c r="DD37" s="94" t="s">
        <v>61</v>
      </c>
      <c r="DE37" s="94" t="s">
        <v>61</v>
      </c>
      <c r="DF37" s="53">
        <f t="shared" si="53"/>
        <v>4</v>
      </c>
      <c r="DG37" s="92">
        <f t="shared" si="53"/>
        <v>7</v>
      </c>
      <c r="DH37" s="92">
        <f t="shared" si="53"/>
        <v>6206</v>
      </c>
      <c r="DI37" s="39" t="s">
        <v>53</v>
      </c>
      <c r="DJ37" s="43" t="s">
        <v>54</v>
      </c>
      <c r="DL37" s="39" t="s">
        <v>53</v>
      </c>
      <c r="DM37" s="39" t="s">
        <v>54</v>
      </c>
      <c r="DN37" s="55" t="s">
        <v>61</v>
      </c>
      <c r="DO37" s="94" t="s">
        <v>61</v>
      </c>
      <c r="DP37" s="94" t="s">
        <v>61</v>
      </c>
      <c r="DQ37" s="55" t="s">
        <v>61</v>
      </c>
      <c r="DR37" s="94" t="s">
        <v>61</v>
      </c>
      <c r="DS37" s="94" t="s">
        <v>61</v>
      </c>
      <c r="DT37" s="55" t="s">
        <v>61</v>
      </c>
      <c r="DU37" s="94" t="s">
        <v>61</v>
      </c>
      <c r="DV37" s="94" t="s">
        <v>61</v>
      </c>
      <c r="DW37" s="53">
        <v>2</v>
      </c>
      <c r="DX37" s="93">
        <v>4</v>
      </c>
      <c r="DY37" s="93">
        <v>3249</v>
      </c>
      <c r="DZ37" s="53">
        <v>2</v>
      </c>
      <c r="EA37" s="93">
        <v>3</v>
      </c>
      <c r="EB37" s="93">
        <v>2957</v>
      </c>
      <c r="EC37" s="53">
        <f t="shared" si="54"/>
        <v>77</v>
      </c>
      <c r="ED37" s="92">
        <f t="shared" si="39"/>
        <v>250</v>
      </c>
      <c r="EE37" s="92">
        <f t="shared" si="39"/>
        <v>324507</v>
      </c>
      <c r="EF37" s="39" t="s">
        <v>53</v>
      </c>
      <c r="EG37" s="43" t="s">
        <v>54</v>
      </c>
      <c r="EI37" s="39" t="s">
        <v>53</v>
      </c>
      <c r="EJ37" s="39" t="s">
        <v>54</v>
      </c>
      <c r="EK37" s="53">
        <v>9</v>
      </c>
      <c r="EL37" s="92">
        <v>69</v>
      </c>
      <c r="EM37" s="92">
        <v>178231</v>
      </c>
      <c r="EN37" s="53">
        <v>17</v>
      </c>
      <c r="EO37" s="92">
        <v>33</v>
      </c>
      <c r="EP37" s="92">
        <v>55649</v>
      </c>
      <c r="EQ37" s="55" t="s">
        <v>61</v>
      </c>
      <c r="ER37" s="94" t="s">
        <v>61</v>
      </c>
      <c r="ES37" s="94" t="s">
        <v>61</v>
      </c>
      <c r="ET37" s="53">
        <v>1</v>
      </c>
      <c r="EU37" s="93">
        <v>1</v>
      </c>
      <c r="EV37" s="93">
        <v>278</v>
      </c>
      <c r="EW37" s="53">
        <v>1</v>
      </c>
      <c r="EX37" s="93">
        <v>1</v>
      </c>
      <c r="EY37" s="93">
        <v>250</v>
      </c>
      <c r="EZ37" s="53">
        <v>11</v>
      </c>
      <c r="FA37" s="92">
        <v>28</v>
      </c>
      <c r="FB37" s="92">
        <v>17758</v>
      </c>
      <c r="FC37" s="39" t="s">
        <v>53</v>
      </c>
      <c r="FD37" s="43" t="s">
        <v>54</v>
      </c>
      <c r="FF37" s="39" t="s">
        <v>53</v>
      </c>
      <c r="FG37" s="39" t="s">
        <v>54</v>
      </c>
      <c r="FH37" s="53">
        <v>8</v>
      </c>
      <c r="FI37" s="92">
        <v>17</v>
      </c>
      <c r="FJ37" s="92">
        <v>8615</v>
      </c>
      <c r="FK37" s="53">
        <v>1</v>
      </c>
      <c r="FL37" s="93">
        <v>2</v>
      </c>
      <c r="FM37" s="93">
        <v>1222</v>
      </c>
      <c r="FN37" s="53">
        <v>29</v>
      </c>
      <c r="FO37" s="92">
        <v>99</v>
      </c>
      <c r="FP37" s="92">
        <v>62504</v>
      </c>
      <c r="FQ37" s="53">
        <f t="shared" si="55"/>
        <v>10</v>
      </c>
      <c r="FR37" s="92">
        <f t="shared" si="55"/>
        <v>32</v>
      </c>
      <c r="FS37" s="92">
        <f t="shared" si="55"/>
        <v>56634</v>
      </c>
      <c r="FT37" s="53">
        <v>10</v>
      </c>
      <c r="FU37" s="92">
        <v>32</v>
      </c>
      <c r="FV37" s="92">
        <v>56634</v>
      </c>
      <c r="FW37" s="55" t="s">
        <v>61</v>
      </c>
      <c r="FX37" s="94" t="s">
        <v>61</v>
      </c>
      <c r="FY37" s="94" t="s">
        <v>61</v>
      </c>
      <c r="FZ37" s="39" t="s">
        <v>53</v>
      </c>
      <c r="GA37" s="43" t="s">
        <v>54</v>
      </c>
      <c r="GC37" s="39" t="s">
        <v>53</v>
      </c>
      <c r="GD37" s="39" t="s">
        <v>54</v>
      </c>
      <c r="GE37" s="53">
        <f t="shared" si="56"/>
        <v>10</v>
      </c>
      <c r="GF37" s="92">
        <f t="shared" si="56"/>
        <v>25</v>
      </c>
      <c r="GG37" s="92">
        <f t="shared" si="56"/>
        <v>30144</v>
      </c>
      <c r="GH37" s="53">
        <v>4</v>
      </c>
      <c r="GI37" s="92">
        <v>8</v>
      </c>
      <c r="GJ37" s="92">
        <v>5321</v>
      </c>
      <c r="GK37" s="53">
        <v>1</v>
      </c>
      <c r="GL37" s="93">
        <v>2</v>
      </c>
      <c r="GM37" s="93">
        <v>2439</v>
      </c>
      <c r="GN37" s="55" t="s">
        <v>61</v>
      </c>
      <c r="GO37" s="94" t="s">
        <v>61</v>
      </c>
      <c r="GP37" s="94" t="s">
        <v>61</v>
      </c>
      <c r="GQ37" s="53">
        <v>5</v>
      </c>
      <c r="GR37" s="93">
        <v>15</v>
      </c>
      <c r="GS37" s="93">
        <v>22384</v>
      </c>
      <c r="GT37" s="55" t="s">
        <v>61</v>
      </c>
      <c r="GU37" s="94" t="s">
        <v>61</v>
      </c>
      <c r="GV37" s="94" t="s">
        <v>61</v>
      </c>
      <c r="GW37" s="39" t="s">
        <v>53</v>
      </c>
      <c r="GX37" s="43" t="s">
        <v>54</v>
      </c>
      <c r="GZ37" s="39" t="s">
        <v>53</v>
      </c>
      <c r="HA37" s="39" t="s">
        <v>54</v>
      </c>
      <c r="HB37" s="53">
        <f t="shared" si="57"/>
        <v>39</v>
      </c>
      <c r="HC37" s="92">
        <f t="shared" si="40"/>
        <v>151</v>
      </c>
      <c r="HD37" s="92">
        <f t="shared" si="40"/>
        <v>243952</v>
      </c>
      <c r="HE37" s="53">
        <v>3</v>
      </c>
      <c r="HF37" s="93">
        <v>10</v>
      </c>
      <c r="HG37" s="93">
        <v>3291</v>
      </c>
      <c r="HH37" s="53">
        <v>5</v>
      </c>
      <c r="HI37" s="92">
        <v>19</v>
      </c>
      <c r="HJ37" s="92">
        <v>30389</v>
      </c>
      <c r="HK37" s="53">
        <v>10</v>
      </c>
      <c r="HL37" s="92">
        <v>47</v>
      </c>
      <c r="HM37" s="92">
        <v>176502</v>
      </c>
      <c r="HN37" s="53">
        <v>4</v>
      </c>
      <c r="HO37" s="92">
        <v>41</v>
      </c>
      <c r="HP37" s="92">
        <v>14716</v>
      </c>
      <c r="HQ37" s="53">
        <v>4</v>
      </c>
      <c r="HR37" s="92">
        <v>8</v>
      </c>
      <c r="HS37" s="92">
        <v>3033</v>
      </c>
      <c r="HT37" s="39" t="s">
        <v>53</v>
      </c>
      <c r="HU37" s="43" t="s">
        <v>54</v>
      </c>
      <c r="HW37" s="39" t="s">
        <v>53</v>
      </c>
      <c r="HX37" s="39" t="s">
        <v>54</v>
      </c>
      <c r="HY37" s="55" t="s">
        <v>61</v>
      </c>
      <c r="HZ37" s="94" t="s">
        <v>61</v>
      </c>
      <c r="IA37" s="94" t="s">
        <v>61</v>
      </c>
      <c r="IB37" s="53">
        <v>2</v>
      </c>
      <c r="IC37" s="93">
        <v>4</v>
      </c>
      <c r="ID37" s="93">
        <v>715</v>
      </c>
      <c r="IE37" s="55" t="s">
        <v>61</v>
      </c>
      <c r="IF37" s="94" t="s">
        <v>61</v>
      </c>
      <c r="IG37" s="94" t="s">
        <v>61</v>
      </c>
      <c r="IH37" s="53">
        <v>11</v>
      </c>
      <c r="II37" s="92">
        <v>22</v>
      </c>
      <c r="IJ37" s="95">
        <v>15306</v>
      </c>
      <c r="IK37" s="39" t="s">
        <v>53</v>
      </c>
      <c r="IL37" s="43" t="s">
        <v>54</v>
      </c>
    </row>
    <row r="38" spans="1:246" ht="12" customHeight="1">
      <c r="A38" s="39" t="s">
        <v>44</v>
      </c>
      <c r="B38" s="39" t="s">
        <v>55</v>
      </c>
      <c r="C38" s="53">
        <f t="shared" si="48"/>
        <v>290</v>
      </c>
      <c r="D38" s="92">
        <f t="shared" si="35"/>
        <v>1197</v>
      </c>
      <c r="E38" s="92">
        <f t="shared" si="35"/>
        <v>1984428</v>
      </c>
      <c r="F38" s="53">
        <f t="shared" si="49"/>
        <v>23</v>
      </c>
      <c r="G38" s="92">
        <f t="shared" si="36"/>
        <v>116</v>
      </c>
      <c r="H38" s="92">
        <f t="shared" si="36"/>
        <v>281836</v>
      </c>
      <c r="I38" s="55" t="s">
        <v>61</v>
      </c>
      <c r="J38" s="94" t="s">
        <v>61</v>
      </c>
      <c r="K38" s="94" t="s">
        <v>61</v>
      </c>
      <c r="L38" s="55" t="s">
        <v>61</v>
      </c>
      <c r="M38" s="94" t="s">
        <v>61</v>
      </c>
      <c r="N38" s="94" t="s">
        <v>61</v>
      </c>
      <c r="O38" s="55" t="s">
        <v>61</v>
      </c>
      <c r="P38" s="94" t="s">
        <v>61</v>
      </c>
      <c r="Q38" s="94" t="s">
        <v>61</v>
      </c>
      <c r="R38" s="55" t="s">
        <v>61</v>
      </c>
      <c r="S38" s="94" t="s">
        <v>61</v>
      </c>
      <c r="T38" s="94" t="s">
        <v>61</v>
      </c>
      <c r="U38" s="39" t="s">
        <v>44</v>
      </c>
      <c r="V38" s="43" t="s">
        <v>55</v>
      </c>
      <c r="X38" s="39" t="s">
        <v>44</v>
      </c>
      <c r="Y38" s="39" t="s">
        <v>55</v>
      </c>
      <c r="Z38" s="55" t="s">
        <v>61</v>
      </c>
      <c r="AA38" s="94" t="s">
        <v>61</v>
      </c>
      <c r="AB38" s="94" t="s">
        <v>61</v>
      </c>
      <c r="AC38" s="53">
        <f t="shared" si="50"/>
        <v>10</v>
      </c>
      <c r="AD38" s="92">
        <f t="shared" si="50"/>
        <v>52</v>
      </c>
      <c r="AE38" s="92">
        <f t="shared" si="50"/>
        <v>118820</v>
      </c>
      <c r="AF38" s="53">
        <v>5</v>
      </c>
      <c r="AG38" s="92">
        <v>15</v>
      </c>
      <c r="AH38" s="92">
        <v>46420</v>
      </c>
      <c r="AI38" s="53">
        <v>5</v>
      </c>
      <c r="AJ38" s="92">
        <v>37</v>
      </c>
      <c r="AK38" s="92">
        <v>72400</v>
      </c>
      <c r="AL38" s="53">
        <f t="shared" si="70"/>
        <v>3</v>
      </c>
      <c r="AM38" s="92">
        <f t="shared" si="70"/>
        <v>19</v>
      </c>
      <c r="AN38" s="92">
        <f t="shared" si="70"/>
        <v>94781</v>
      </c>
      <c r="AO38" s="53">
        <v>2</v>
      </c>
      <c r="AP38" s="93">
        <v>15</v>
      </c>
      <c r="AQ38" s="93">
        <v>91800</v>
      </c>
      <c r="AR38" s="39" t="s">
        <v>44</v>
      </c>
      <c r="AS38" s="43" t="s">
        <v>55</v>
      </c>
      <c r="AU38" s="39" t="s">
        <v>44</v>
      </c>
      <c r="AV38" s="39" t="s">
        <v>55</v>
      </c>
      <c r="AW38" s="55" t="s">
        <v>61</v>
      </c>
      <c r="AX38" s="94" t="s">
        <v>61</v>
      </c>
      <c r="AY38" s="94" t="s">
        <v>61</v>
      </c>
      <c r="AZ38" s="55" t="s">
        <v>61</v>
      </c>
      <c r="BA38" s="94" t="s">
        <v>61</v>
      </c>
      <c r="BB38" s="94" t="s">
        <v>61</v>
      </c>
      <c r="BC38" s="53">
        <v>1</v>
      </c>
      <c r="BD38" s="93">
        <v>4</v>
      </c>
      <c r="BE38" s="93">
        <v>2981</v>
      </c>
      <c r="BF38" s="53">
        <f t="shared" si="41"/>
        <v>6</v>
      </c>
      <c r="BG38" s="92">
        <f t="shared" si="41"/>
        <v>39</v>
      </c>
      <c r="BH38" s="92">
        <f t="shared" si="41"/>
        <v>57264</v>
      </c>
      <c r="BI38" s="53">
        <v>3</v>
      </c>
      <c r="BJ38" s="92">
        <v>25</v>
      </c>
      <c r="BK38" s="92">
        <v>46764</v>
      </c>
      <c r="BL38" s="53">
        <v>3</v>
      </c>
      <c r="BM38" s="92">
        <v>14</v>
      </c>
      <c r="BN38" s="92">
        <v>10500</v>
      </c>
      <c r="BO38" s="39" t="s">
        <v>44</v>
      </c>
      <c r="BP38" s="43" t="s">
        <v>55</v>
      </c>
      <c r="BR38" s="39" t="s">
        <v>44</v>
      </c>
      <c r="BS38" s="39" t="s">
        <v>55</v>
      </c>
      <c r="BT38" s="55" t="s">
        <v>61</v>
      </c>
      <c r="BU38" s="94" t="s">
        <v>61</v>
      </c>
      <c r="BV38" s="94" t="s">
        <v>61</v>
      </c>
      <c r="BW38" s="55" t="s">
        <v>61</v>
      </c>
      <c r="BX38" s="94" t="s">
        <v>61</v>
      </c>
      <c r="BY38" s="94" t="s">
        <v>61</v>
      </c>
      <c r="BZ38" s="53">
        <f t="shared" si="58"/>
        <v>4</v>
      </c>
      <c r="CA38" s="92">
        <f t="shared" si="42"/>
        <v>6</v>
      </c>
      <c r="CB38" s="92">
        <f t="shared" si="42"/>
        <v>10971</v>
      </c>
      <c r="CC38" s="53">
        <v>1</v>
      </c>
      <c r="CD38" s="93">
        <v>1</v>
      </c>
      <c r="CE38" s="93">
        <v>950</v>
      </c>
      <c r="CF38" s="55" t="s">
        <v>61</v>
      </c>
      <c r="CG38" s="94" t="s">
        <v>61</v>
      </c>
      <c r="CH38" s="94" t="s">
        <v>61</v>
      </c>
      <c r="CI38" s="55" t="s">
        <v>61</v>
      </c>
      <c r="CJ38" s="94" t="s">
        <v>61</v>
      </c>
      <c r="CK38" s="94" t="s">
        <v>61</v>
      </c>
      <c r="CL38" s="39" t="s">
        <v>44</v>
      </c>
      <c r="CM38" s="43" t="s">
        <v>55</v>
      </c>
      <c r="CO38" s="39" t="s">
        <v>44</v>
      </c>
      <c r="CP38" s="39" t="s">
        <v>55</v>
      </c>
      <c r="CQ38" s="53">
        <v>3</v>
      </c>
      <c r="CR38" s="93">
        <v>5</v>
      </c>
      <c r="CS38" s="93">
        <v>10021</v>
      </c>
      <c r="CT38" s="53">
        <f t="shared" si="52"/>
        <v>267</v>
      </c>
      <c r="CU38" s="92">
        <f t="shared" si="38"/>
        <v>1081</v>
      </c>
      <c r="CV38" s="92">
        <f t="shared" si="38"/>
        <v>1702592</v>
      </c>
      <c r="CW38" s="53">
        <f>SUM(CZ38,DC38)</f>
        <v>1</v>
      </c>
      <c r="CX38" s="93">
        <f>SUM(DA38,DD38)</f>
        <v>5</v>
      </c>
      <c r="CY38" s="93">
        <f>SUM(DB38,DE38)</f>
        <v>5000</v>
      </c>
      <c r="CZ38" s="55" t="s">
        <v>61</v>
      </c>
      <c r="DA38" s="94" t="s">
        <v>61</v>
      </c>
      <c r="DB38" s="94" t="s">
        <v>61</v>
      </c>
      <c r="DC38" s="53">
        <v>1</v>
      </c>
      <c r="DD38" s="93">
        <v>5</v>
      </c>
      <c r="DE38" s="93">
        <v>5000</v>
      </c>
      <c r="DF38" s="53">
        <f t="shared" si="53"/>
        <v>15</v>
      </c>
      <c r="DG38" s="93">
        <f t="shared" si="53"/>
        <v>49</v>
      </c>
      <c r="DH38" s="93">
        <f t="shared" si="53"/>
        <v>62840</v>
      </c>
      <c r="DI38" s="39" t="s">
        <v>44</v>
      </c>
      <c r="DJ38" s="43" t="s">
        <v>55</v>
      </c>
      <c r="DL38" s="39" t="s">
        <v>44</v>
      </c>
      <c r="DM38" s="39" t="s">
        <v>55</v>
      </c>
      <c r="DN38" s="53">
        <v>4</v>
      </c>
      <c r="DO38" s="92">
        <v>8</v>
      </c>
      <c r="DP38" s="92">
        <v>6080</v>
      </c>
      <c r="DQ38" s="53">
        <v>3</v>
      </c>
      <c r="DR38" s="92">
        <v>8</v>
      </c>
      <c r="DS38" s="92">
        <v>4775</v>
      </c>
      <c r="DT38" s="53">
        <v>4</v>
      </c>
      <c r="DU38" s="92">
        <v>27</v>
      </c>
      <c r="DV38" s="92">
        <v>47168</v>
      </c>
      <c r="DW38" s="53">
        <v>2</v>
      </c>
      <c r="DX38" s="93">
        <v>4</v>
      </c>
      <c r="DY38" s="93">
        <v>3600</v>
      </c>
      <c r="DZ38" s="53">
        <v>2</v>
      </c>
      <c r="EA38" s="93">
        <v>2</v>
      </c>
      <c r="EB38" s="93">
        <v>1217</v>
      </c>
      <c r="EC38" s="53">
        <f t="shared" si="54"/>
        <v>114</v>
      </c>
      <c r="ED38" s="92">
        <f t="shared" si="39"/>
        <v>467</v>
      </c>
      <c r="EE38" s="92">
        <f t="shared" si="39"/>
        <v>576033</v>
      </c>
      <c r="EF38" s="39" t="s">
        <v>44</v>
      </c>
      <c r="EG38" s="43" t="s">
        <v>55</v>
      </c>
      <c r="EI38" s="39" t="s">
        <v>44</v>
      </c>
      <c r="EJ38" s="39" t="s">
        <v>55</v>
      </c>
      <c r="EK38" s="53">
        <v>17</v>
      </c>
      <c r="EL38" s="92">
        <v>96</v>
      </c>
      <c r="EM38" s="92">
        <v>166753</v>
      </c>
      <c r="EN38" s="53">
        <v>20</v>
      </c>
      <c r="EO38" s="92">
        <v>46</v>
      </c>
      <c r="EP38" s="92">
        <v>58637</v>
      </c>
      <c r="EQ38" s="53">
        <v>4</v>
      </c>
      <c r="ER38" s="93">
        <v>7</v>
      </c>
      <c r="ES38" s="93">
        <v>2704</v>
      </c>
      <c r="ET38" s="53">
        <v>4</v>
      </c>
      <c r="EU38" s="92">
        <v>10</v>
      </c>
      <c r="EV38" s="92">
        <v>5278</v>
      </c>
      <c r="EW38" s="53">
        <v>2</v>
      </c>
      <c r="EX38" s="93">
        <v>2</v>
      </c>
      <c r="EY38" s="93">
        <v>300</v>
      </c>
      <c r="EZ38" s="53">
        <v>4</v>
      </c>
      <c r="FA38" s="93">
        <v>9</v>
      </c>
      <c r="FB38" s="93">
        <v>12420</v>
      </c>
      <c r="FC38" s="39" t="s">
        <v>44</v>
      </c>
      <c r="FD38" s="43" t="s">
        <v>55</v>
      </c>
      <c r="FF38" s="39" t="s">
        <v>44</v>
      </c>
      <c r="FG38" s="39" t="s">
        <v>55</v>
      </c>
      <c r="FH38" s="53">
        <v>12</v>
      </c>
      <c r="FI38" s="92">
        <v>43</v>
      </c>
      <c r="FJ38" s="92">
        <v>20363</v>
      </c>
      <c r="FK38" s="53">
        <v>3</v>
      </c>
      <c r="FL38" s="92">
        <v>7</v>
      </c>
      <c r="FM38" s="92">
        <v>2634</v>
      </c>
      <c r="FN38" s="53">
        <v>48</v>
      </c>
      <c r="FO38" s="92">
        <v>247</v>
      </c>
      <c r="FP38" s="92">
        <v>306944</v>
      </c>
      <c r="FQ38" s="53">
        <f t="shared" si="55"/>
        <v>20</v>
      </c>
      <c r="FR38" s="92">
        <f t="shared" si="55"/>
        <v>76</v>
      </c>
      <c r="FS38" s="92">
        <f t="shared" si="55"/>
        <v>166614</v>
      </c>
      <c r="FT38" s="53">
        <v>17</v>
      </c>
      <c r="FU38" s="93">
        <v>72</v>
      </c>
      <c r="FV38" s="93">
        <v>166209</v>
      </c>
      <c r="FW38" s="53">
        <v>3</v>
      </c>
      <c r="FX38" s="93">
        <v>4</v>
      </c>
      <c r="FY38" s="93">
        <v>405</v>
      </c>
      <c r="FZ38" s="39" t="s">
        <v>44</v>
      </c>
      <c r="GA38" s="43" t="s">
        <v>55</v>
      </c>
      <c r="GC38" s="39" t="s">
        <v>44</v>
      </c>
      <c r="GD38" s="39" t="s">
        <v>55</v>
      </c>
      <c r="GE38" s="53">
        <f t="shared" si="56"/>
        <v>28</v>
      </c>
      <c r="GF38" s="92">
        <f t="shared" si="56"/>
        <v>85</v>
      </c>
      <c r="GG38" s="92">
        <f t="shared" si="56"/>
        <v>147632</v>
      </c>
      <c r="GH38" s="53">
        <v>10</v>
      </c>
      <c r="GI38" s="92">
        <v>31</v>
      </c>
      <c r="GJ38" s="92">
        <v>47535</v>
      </c>
      <c r="GK38" s="53">
        <v>3</v>
      </c>
      <c r="GL38" s="93">
        <v>7</v>
      </c>
      <c r="GM38" s="93">
        <v>9800</v>
      </c>
      <c r="GN38" s="53">
        <v>2</v>
      </c>
      <c r="GO38" s="93">
        <v>4</v>
      </c>
      <c r="GP38" s="93">
        <v>9000</v>
      </c>
      <c r="GQ38" s="53">
        <v>13</v>
      </c>
      <c r="GR38" s="92">
        <v>43</v>
      </c>
      <c r="GS38" s="92">
        <v>81297</v>
      </c>
      <c r="GT38" s="55" t="s">
        <v>61</v>
      </c>
      <c r="GU38" s="94" t="s">
        <v>61</v>
      </c>
      <c r="GV38" s="94" t="s">
        <v>61</v>
      </c>
      <c r="GW38" s="39" t="s">
        <v>44</v>
      </c>
      <c r="GX38" s="43" t="s">
        <v>55</v>
      </c>
      <c r="GZ38" s="39" t="s">
        <v>44</v>
      </c>
      <c r="HA38" s="39" t="s">
        <v>55</v>
      </c>
      <c r="HB38" s="53">
        <f t="shared" si="57"/>
        <v>89</v>
      </c>
      <c r="HC38" s="92">
        <f t="shared" si="40"/>
        <v>399</v>
      </c>
      <c r="HD38" s="92">
        <f t="shared" si="40"/>
        <v>744473</v>
      </c>
      <c r="HE38" s="53">
        <v>17</v>
      </c>
      <c r="HF38" s="92">
        <v>58</v>
      </c>
      <c r="HG38" s="92">
        <v>76870</v>
      </c>
      <c r="HH38" s="53">
        <v>19</v>
      </c>
      <c r="HI38" s="92">
        <v>119</v>
      </c>
      <c r="HJ38" s="92">
        <v>346509</v>
      </c>
      <c r="HK38" s="53">
        <v>19</v>
      </c>
      <c r="HL38" s="92">
        <v>71</v>
      </c>
      <c r="HM38" s="92">
        <v>209138</v>
      </c>
      <c r="HN38" s="53">
        <v>11</v>
      </c>
      <c r="HO38" s="92">
        <v>99</v>
      </c>
      <c r="HP38" s="92">
        <v>42792</v>
      </c>
      <c r="HQ38" s="53">
        <v>3</v>
      </c>
      <c r="HR38" s="92">
        <v>7</v>
      </c>
      <c r="HS38" s="92">
        <v>7790</v>
      </c>
      <c r="HT38" s="39" t="s">
        <v>44</v>
      </c>
      <c r="HU38" s="43" t="s">
        <v>55</v>
      </c>
      <c r="HW38" s="39" t="s">
        <v>44</v>
      </c>
      <c r="HX38" s="39" t="s">
        <v>55</v>
      </c>
      <c r="HY38" s="53">
        <v>1</v>
      </c>
      <c r="HZ38" s="93">
        <v>1</v>
      </c>
      <c r="IA38" s="93">
        <v>1401</v>
      </c>
      <c r="IB38" s="53">
        <v>4</v>
      </c>
      <c r="IC38" s="93">
        <v>8</v>
      </c>
      <c r="ID38" s="93">
        <v>5320</v>
      </c>
      <c r="IE38" s="55" t="s">
        <v>61</v>
      </c>
      <c r="IF38" s="94" t="s">
        <v>61</v>
      </c>
      <c r="IG38" s="94" t="s">
        <v>61</v>
      </c>
      <c r="IH38" s="53">
        <v>15</v>
      </c>
      <c r="II38" s="92">
        <v>36</v>
      </c>
      <c r="IJ38" s="95">
        <v>54653</v>
      </c>
      <c r="IK38" s="39" t="s">
        <v>44</v>
      </c>
      <c r="IL38" s="43" t="s">
        <v>55</v>
      </c>
    </row>
    <row r="39" spans="1:246" ht="12" customHeight="1">
      <c r="A39" s="39" t="s">
        <v>46</v>
      </c>
      <c r="B39" s="39" t="s">
        <v>56</v>
      </c>
      <c r="C39" s="53">
        <f t="shared" si="48"/>
        <v>95</v>
      </c>
      <c r="D39" s="92">
        <f t="shared" si="35"/>
        <v>331</v>
      </c>
      <c r="E39" s="92">
        <f t="shared" si="35"/>
        <v>891265</v>
      </c>
      <c r="F39" s="53">
        <f t="shared" si="49"/>
        <v>7</v>
      </c>
      <c r="G39" s="92">
        <f t="shared" si="36"/>
        <v>85</v>
      </c>
      <c r="H39" s="92">
        <f t="shared" si="36"/>
        <v>428502</v>
      </c>
      <c r="I39" s="55" t="s">
        <v>61</v>
      </c>
      <c r="J39" s="94" t="s">
        <v>61</v>
      </c>
      <c r="K39" s="94" t="s">
        <v>61</v>
      </c>
      <c r="L39" s="55" t="s">
        <v>61</v>
      </c>
      <c r="M39" s="94" t="s">
        <v>61</v>
      </c>
      <c r="N39" s="94" t="s">
        <v>61</v>
      </c>
      <c r="O39" s="55" t="s">
        <v>61</v>
      </c>
      <c r="P39" s="94" t="s">
        <v>61</v>
      </c>
      <c r="Q39" s="94" t="s">
        <v>61</v>
      </c>
      <c r="R39" s="55" t="s">
        <v>61</v>
      </c>
      <c r="S39" s="94" t="s">
        <v>61</v>
      </c>
      <c r="T39" s="94" t="s">
        <v>61</v>
      </c>
      <c r="U39" s="39" t="s">
        <v>46</v>
      </c>
      <c r="V39" s="43" t="s">
        <v>56</v>
      </c>
      <c r="X39" s="39" t="s">
        <v>46</v>
      </c>
      <c r="Y39" s="39" t="s">
        <v>56</v>
      </c>
      <c r="Z39" s="55" t="s">
        <v>61</v>
      </c>
      <c r="AA39" s="94" t="s">
        <v>61</v>
      </c>
      <c r="AB39" s="94" t="s">
        <v>61</v>
      </c>
      <c r="AC39" s="53">
        <f t="shared" si="50"/>
        <v>6</v>
      </c>
      <c r="AD39" s="93">
        <f t="shared" si="50"/>
        <v>82</v>
      </c>
      <c r="AE39" s="93">
        <f t="shared" si="50"/>
        <v>427602</v>
      </c>
      <c r="AF39" s="53">
        <v>4</v>
      </c>
      <c r="AG39" s="92">
        <v>79</v>
      </c>
      <c r="AH39" s="92">
        <v>419642</v>
      </c>
      <c r="AI39" s="53">
        <v>2</v>
      </c>
      <c r="AJ39" s="93">
        <v>3</v>
      </c>
      <c r="AK39" s="93">
        <v>7960</v>
      </c>
      <c r="AL39" s="53">
        <f t="shared" si="70"/>
        <v>1</v>
      </c>
      <c r="AM39" s="93">
        <f t="shared" si="70"/>
        <v>3</v>
      </c>
      <c r="AN39" s="93">
        <f t="shared" si="70"/>
        <v>900</v>
      </c>
      <c r="AO39" s="53">
        <v>1</v>
      </c>
      <c r="AP39" s="93">
        <v>3</v>
      </c>
      <c r="AQ39" s="93">
        <v>900</v>
      </c>
      <c r="AR39" s="39" t="s">
        <v>46</v>
      </c>
      <c r="AS39" s="43" t="s">
        <v>56</v>
      </c>
      <c r="AU39" s="39" t="s">
        <v>46</v>
      </c>
      <c r="AV39" s="39" t="s">
        <v>56</v>
      </c>
      <c r="AW39" s="55" t="s">
        <v>61</v>
      </c>
      <c r="AX39" s="94" t="s">
        <v>61</v>
      </c>
      <c r="AY39" s="94" t="s">
        <v>61</v>
      </c>
      <c r="AZ39" s="55" t="s">
        <v>61</v>
      </c>
      <c r="BA39" s="94" t="s">
        <v>61</v>
      </c>
      <c r="BB39" s="94" t="s">
        <v>61</v>
      </c>
      <c r="BC39" s="55" t="s">
        <v>61</v>
      </c>
      <c r="BD39" s="94" t="s">
        <v>61</v>
      </c>
      <c r="BE39" s="94" t="s">
        <v>61</v>
      </c>
      <c r="BF39" s="55" t="s">
        <v>61</v>
      </c>
      <c r="BG39" s="94" t="s">
        <v>61</v>
      </c>
      <c r="BH39" s="94" t="s">
        <v>61</v>
      </c>
      <c r="BI39" s="55" t="s">
        <v>61</v>
      </c>
      <c r="BJ39" s="94" t="s">
        <v>61</v>
      </c>
      <c r="BK39" s="94" t="s">
        <v>61</v>
      </c>
      <c r="BL39" s="55" t="s">
        <v>61</v>
      </c>
      <c r="BM39" s="94" t="s">
        <v>61</v>
      </c>
      <c r="BN39" s="94" t="s">
        <v>61</v>
      </c>
      <c r="BO39" s="39" t="s">
        <v>46</v>
      </c>
      <c r="BP39" s="43" t="s">
        <v>56</v>
      </c>
      <c r="BR39" s="39" t="s">
        <v>46</v>
      </c>
      <c r="BS39" s="39" t="s">
        <v>56</v>
      </c>
      <c r="BT39" s="55" t="s">
        <v>61</v>
      </c>
      <c r="BU39" s="94" t="s">
        <v>61</v>
      </c>
      <c r="BV39" s="94" t="s">
        <v>61</v>
      </c>
      <c r="BW39" s="55" t="s">
        <v>61</v>
      </c>
      <c r="BX39" s="94" t="s">
        <v>61</v>
      </c>
      <c r="BY39" s="94" t="s">
        <v>61</v>
      </c>
      <c r="BZ39" s="55" t="s">
        <v>61</v>
      </c>
      <c r="CA39" s="94" t="s">
        <v>61</v>
      </c>
      <c r="CB39" s="94" t="s">
        <v>61</v>
      </c>
      <c r="CC39" s="55" t="s">
        <v>61</v>
      </c>
      <c r="CD39" s="94" t="s">
        <v>61</v>
      </c>
      <c r="CE39" s="94" t="s">
        <v>61</v>
      </c>
      <c r="CF39" s="55" t="s">
        <v>61</v>
      </c>
      <c r="CG39" s="94" t="s">
        <v>61</v>
      </c>
      <c r="CH39" s="94" t="s">
        <v>61</v>
      </c>
      <c r="CI39" s="55" t="s">
        <v>61</v>
      </c>
      <c r="CJ39" s="94" t="s">
        <v>61</v>
      </c>
      <c r="CK39" s="94" t="s">
        <v>61</v>
      </c>
      <c r="CL39" s="39" t="s">
        <v>46</v>
      </c>
      <c r="CM39" s="43" t="s">
        <v>56</v>
      </c>
      <c r="CO39" s="39" t="s">
        <v>46</v>
      </c>
      <c r="CP39" s="39" t="s">
        <v>56</v>
      </c>
      <c r="CQ39" s="55" t="s">
        <v>61</v>
      </c>
      <c r="CR39" s="94" t="s">
        <v>61</v>
      </c>
      <c r="CS39" s="94" t="s">
        <v>61</v>
      </c>
      <c r="CT39" s="53">
        <f t="shared" si="52"/>
        <v>88</v>
      </c>
      <c r="CU39" s="92">
        <f t="shared" si="38"/>
        <v>246</v>
      </c>
      <c r="CV39" s="92">
        <f t="shared" si="38"/>
        <v>462763</v>
      </c>
      <c r="CW39" s="55" t="s">
        <v>61</v>
      </c>
      <c r="CX39" s="94" t="s">
        <v>61</v>
      </c>
      <c r="CY39" s="94" t="s">
        <v>61</v>
      </c>
      <c r="CZ39" s="55" t="s">
        <v>61</v>
      </c>
      <c r="DA39" s="94" t="s">
        <v>61</v>
      </c>
      <c r="DB39" s="94" t="s">
        <v>61</v>
      </c>
      <c r="DC39" s="55" t="s">
        <v>61</v>
      </c>
      <c r="DD39" s="94" t="s">
        <v>61</v>
      </c>
      <c r="DE39" s="94" t="s">
        <v>61</v>
      </c>
      <c r="DF39" s="53">
        <f t="shared" si="53"/>
        <v>4</v>
      </c>
      <c r="DG39" s="92">
        <f t="shared" si="53"/>
        <v>14</v>
      </c>
      <c r="DH39" s="92">
        <f t="shared" si="53"/>
        <v>25714</v>
      </c>
      <c r="DI39" s="39" t="s">
        <v>46</v>
      </c>
      <c r="DJ39" s="43" t="s">
        <v>56</v>
      </c>
      <c r="DL39" s="39" t="s">
        <v>46</v>
      </c>
      <c r="DM39" s="39" t="s">
        <v>56</v>
      </c>
      <c r="DN39" s="55" t="s">
        <v>61</v>
      </c>
      <c r="DO39" s="94" t="s">
        <v>61</v>
      </c>
      <c r="DP39" s="94" t="s">
        <v>61</v>
      </c>
      <c r="DQ39" s="55" t="s">
        <v>61</v>
      </c>
      <c r="DR39" s="94" t="s">
        <v>61</v>
      </c>
      <c r="DS39" s="94" t="s">
        <v>61</v>
      </c>
      <c r="DT39" s="53">
        <v>4</v>
      </c>
      <c r="DU39" s="92">
        <v>14</v>
      </c>
      <c r="DV39" s="92">
        <v>25714</v>
      </c>
      <c r="DW39" s="55" t="s">
        <v>61</v>
      </c>
      <c r="DX39" s="94" t="s">
        <v>61</v>
      </c>
      <c r="DY39" s="94" t="s">
        <v>61</v>
      </c>
      <c r="DZ39" s="55" t="s">
        <v>61</v>
      </c>
      <c r="EA39" s="94" t="s">
        <v>61</v>
      </c>
      <c r="EB39" s="94" t="s">
        <v>61</v>
      </c>
      <c r="EC39" s="53">
        <f t="shared" si="54"/>
        <v>49</v>
      </c>
      <c r="ED39" s="92">
        <f t="shared" si="39"/>
        <v>126</v>
      </c>
      <c r="EE39" s="92">
        <f t="shared" si="39"/>
        <v>178320</v>
      </c>
      <c r="EF39" s="39" t="s">
        <v>46</v>
      </c>
      <c r="EG39" s="43" t="s">
        <v>56</v>
      </c>
      <c r="EI39" s="39" t="s">
        <v>46</v>
      </c>
      <c r="EJ39" s="39" t="s">
        <v>56</v>
      </c>
      <c r="EK39" s="53">
        <v>7</v>
      </c>
      <c r="EL39" s="92">
        <v>39</v>
      </c>
      <c r="EM39" s="92">
        <v>83813</v>
      </c>
      <c r="EN39" s="53">
        <v>8</v>
      </c>
      <c r="EO39" s="92">
        <v>15</v>
      </c>
      <c r="EP39" s="92">
        <v>25962</v>
      </c>
      <c r="EQ39" s="53">
        <v>2</v>
      </c>
      <c r="ER39" s="93">
        <v>4</v>
      </c>
      <c r="ES39" s="93">
        <v>3148</v>
      </c>
      <c r="ET39" s="53">
        <v>1</v>
      </c>
      <c r="EU39" s="93">
        <v>2</v>
      </c>
      <c r="EV39" s="93">
        <v>1900</v>
      </c>
      <c r="EW39" s="53">
        <v>1</v>
      </c>
      <c r="EX39" s="93">
        <v>1</v>
      </c>
      <c r="EY39" s="93">
        <v>267</v>
      </c>
      <c r="EZ39" s="53">
        <v>1</v>
      </c>
      <c r="FA39" s="93">
        <v>6</v>
      </c>
      <c r="FB39" s="93">
        <v>29192</v>
      </c>
      <c r="FC39" s="39" t="s">
        <v>46</v>
      </c>
      <c r="FD39" s="43" t="s">
        <v>56</v>
      </c>
      <c r="FF39" s="39" t="s">
        <v>46</v>
      </c>
      <c r="FG39" s="39" t="s">
        <v>56</v>
      </c>
      <c r="FH39" s="53">
        <v>14</v>
      </c>
      <c r="FI39" s="92">
        <v>23</v>
      </c>
      <c r="FJ39" s="92">
        <v>13151</v>
      </c>
      <c r="FK39" s="53">
        <v>2</v>
      </c>
      <c r="FL39" s="93">
        <v>3</v>
      </c>
      <c r="FM39" s="93">
        <v>1789</v>
      </c>
      <c r="FN39" s="53">
        <v>13</v>
      </c>
      <c r="FO39" s="92">
        <v>33</v>
      </c>
      <c r="FP39" s="92">
        <v>19098</v>
      </c>
      <c r="FQ39" s="53">
        <f t="shared" si="55"/>
        <v>7</v>
      </c>
      <c r="FR39" s="92">
        <f t="shared" si="55"/>
        <v>16</v>
      </c>
      <c r="FS39" s="92">
        <f t="shared" si="55"/>
        <v>26122</v>
      </c>
      <c r="FT39" s="53">
        <v>6</v>
      </c>
      <c r="FU39" s="93">
        <v>15</v>
      </c>
      <c r="FV39" s="93">
        <v>25836</v>
      </c>
      <c r="FW39" s="53">
        <v>1</v>
      </c>
      <c r="FX39" s="93">
        <v>1</v>
      </c>
      <c r="FY39" s="93">
        <v>286</v>
      </c>
      <c r="FZ39" s="39" t="s">
        <v>46</v>
      </c>
      <c r="GA39" s="43" t="s">
        <v>56</v>
      </c>
      <c r="GC39" s="39" t="s">
        <v>46</v>
      </c>
      <c r="GD39" s="39" t="s">
        <v>56</v>
      </c>
      <c r="GE39" s="53">
        <f t="shared" si="56"/>
        <v>4</v>
      </c>
      <c r="GF39" s="92">
        <f t="shared" si="56"/>
        <v>22</v>
      </c>
      <c r="GG39" s="92">
        <f t="shared" si="56"/>
        <v>49672</v>
      </c>
      <c r="GH39" s="55" t="s">
        <v>61</v>
      </c>
      <c r="GI39" s="94" t="s">
        <v>61</v>
      </c>
      <c r="GJ39" s="94" t="s">
        <v>61</v>
      </c>
      <c r="GK39" s="53">
        <v>2</v>
      </c>
      <c r="GL39" s="93">
        <v>4</v>
      </c>
      <c r="GM39" s="93">
        <v>4630</v>
      </c>
      <c r="GN39" s="55" t="s">
        <v>61</v>
      </c>
      <c r="GO39" s="94" t="s">
        <v>61</v>
      </c>
      <c r="GP39" s="94" t="s">
        <v>61</v>
      </c>
      <c r="GQ39" s="53">
        <v>1</v>
      </c>
      <c r="GR39" s="93">
        <v>17</v>
      </c>
      <c r="GS39" s="93">
        <v>44982</v>
      </c>
      <c r="GT39" s="53">
        <v>1</v>
      </c>
      <c r="GU39" s="93">
        <v>1</v>
      </c>
      <c r="GV39" s="93">
        <v>60</v>
      </c>
      <c r="GW39" s="39" t="s">
        <v>46</v>
      </c>
      <c r="GX39" s="43" t="s">
        <v>56</v>
      </c>
      <c r="GZ39" s="39" t="s">
        <v>46</v>
      </c>
      <c r="HA39" s="39" t="s">
        <v>56</v>
      </c>
      <c r="HB39" s="53">
        <f t="shared" si="57"/>
        <v>24</v>
      </c>
      <c r="HC39" s="92">
        <f t="shared" si="40"/>
        <v>68</v>
      </c>
      <c r="HD39" s="92">
        <f t="shared" si="40"/>
        <v>182935</v>
      </c>
      <c r="HE39" s="53">
        <v>2</v>
      </c>
      <c r="HF39" s="93">
        <v>4</v>
      </c>
      <c r="HG39" s="93">
        <v>3008</v>
      </c>
      <c r="HH39" s="53">
        <v>3</v>
      </c>
      <c r="HI39" s="92">
        <v>24</v>
      </c>
      <c r="HJ39" s="92">
        <v>89919</v>
      </c>
      <c r="HK39" s="53">
        <v>5</v>
      </c>
      <c r="HL39" s="92">
        <v>14</v>
      </c>
      <c r="HM39" s="92">
        <v>63443</v>
      </c>
      <c r="HN39" s="53">
        <v>2</v>
      </c>
      <c r="HO39" s="93">
        <v>6</v>
      </c>
      <c r="HP39" s="93">
        <v>9874</v>
      </c>
      <c r="HQ39" s="53">
        <v>3</v>
      </c>
      <c r="HR39" s="92">
        <v>4</v>
      </c>
      <c r="HS39" s="92">
        <v>1909</v>
      </c>
      <c r="HT39" s="39" t="s">
        <v>46</v>
      </c>
      <c r="HU39" s="43" t="s">
        <v>56</v>
      </c>
      <c r="HW39" s="39" t="s">
        <v>46</v>
      </c>
      <c r="HX39" s="39" t="s">
        <v>56</v>
      </c>
      <c r="HY39" s="55" t="s">
        <v>61</v>
      </c>
      <c r="HZ39" s="94" t="s">
        <v>61</v>
      </c>
      <c r="IA39" s="94" t="s">
        <v>61</v>
      </c>
      <c r="IB39" s="53">
        <v>2</v>
      </c>
      <c r="IC39" s="93">
        <v>3</v>
      </c>
      <c r="ID39" s="93">
        <v>652</v>
      </c>
      <c r="IE39" s="55" t="s">
        <v>61</v>
      </c>
      <c r="IF39" s="94" t="s">
        <v>61</v>
      </c>
      <c r="IG39" s="94" t="s">
        <v>61</v>
      </c>
      <c r="IH39" s="53">
        <v>7</v>
      </c>
      <c r="II39" s="92">
        <v>13</v>
      </c>
      <c r="IJ39" s="95">
        <v>14130</v>
      </c>
      <c r="IK39" s="39" t="s">
        <v>46</v>
      </c>
      <c r="IL39" s="43" t="s">
        <v>56</v>
      </c>
    </row>
    <row r="40" spans="1:246" ht="12" customHeight="1">
      <c r="A40" s="40" t="s">
        <v>34</v>
      </c>
      <c r="B40" s="40" t="s">
        <v>11</v>
      </c>
      <c r="C40" s="68">
        <f t="shared" si="48"/>
        <v>534</v>
      </c>
      <c r="D40" s="96">
        <f t="shared" si="35"/>
        <v>2423</v>
      </c>
      <c r="E40" s="96">
        <f t="shared" si="35"/>
        <v>4354915</v>
      </c>
      <c r="F40" s="68">
        <f t="shared" si="49"/>
        <v>39</v>
      </c>
      <c r="G40" s="96">
        <f t="shared" si="36"/>
        <v>631</v>
      </c>
      <c r="H40" s="96">
        <f t="shared" si="36"/>
        <v>1528117</v>
      </c>
      <c r="I40" s="69" t="s">
        <v>61</v>
      </c>
      <c r="J40" s="98" t="s">
        <v>61</v>
      </c>
      <c r="K40" s="98" t="s">
        <v>61</v>
      </c>
      <c r="L40" s="69" t="s">
        <v>61</v>
      </c>
      <c r="M40" s="98" t="s">
        <v>61</v>
      </c>
      <c r="N40" s="98" t="s">
        <v>61</v>
      </c>
      <c r="O40" s="69" t="s">
        <v>61</v>
      </c>
      <c r="P40" s="98" t="s">
        <v>61</v>
      </c>
      <c r="Q40" s="98" t="s">
        <v>61</v>
      </c>
      <c r="R40" s="69" t="s">
        <v>61</v>
      </c>
      <c r="S40" s="98" t="s">
        <v>61</v>
      </c>
      <c r="T40" s="98" t="s">
        <v>61</v>
      </c>
      <c r="U40" s="40" t="s">
        <v>34</v>
      </c>
      <c r="V40" s="47" t="s">
        <v>11</v>
      </c>
      <c r="X40" s="40" t="s">
        <v>34</v>
      </c>
      <c r="Y40" s="40" t="s">
        <v>11</v>
      </c>
      <c r="Z40" s="69" t="s">
        <v>61</v>
      </c>
      <c r="AA40" s="98" t="s">
        <v>61</v>
      </c>
      <c r="AB40" s="98" t="s">
        <v>61</v>
      </c>
      <c r="AC40" s="68">
        <f t="shared" si="50"/>
        <v>20</v>
      </c>
      <c r="AD40" s="97">
        <f t="shared" si="50"/>
        <v>479</v>
      </c>
      <c r="AE40" s="97">
        <f t="shared" si="50"/>
        <v>981429</v>
      </c>
      <c r="AF40" s="68">
        <f aca="true" t="shared" si="71" ref="AF40:AK40">SUM(AF37:AF39)</f>
        <v>11</v>
      </c>
      <c r="AG40" s="97">
        <f t="shared" si="71"/>
        <v>138</v>
      </c>
      <c r="AH40" s="97">
        <f t="shared" si="71"/>
        <v>538069</v>
      </c>
      <c r="AI40" s="68">
        <f t="shared" si="71"/>
        <v>9</v>
      </c>
      <c r="AJ40" s="96">
        <f t="shared" si="71"/>
        <v>341</v>
      </c>
      <c r="AK40" s="96">
        <f t="shared" si="71"/>
        <v>443360</v>
      </c>
      <c r="AL40" s="68">
        <f t="shared" si="70"/>
        <v>8</v>
      </c>
      <c r="AM40" s="96">
        <f t="shared" si="70"/>
        <v>58</v>
      </c>
      <c r="AN40" s="96">
        <f t="shared" si="70"/>
        <v>252522</v>
      </c>
      <c r="AO40" s="68">
        <v>6</v>
      </c>
      <c r="AP40" s="97">
        <f>SUM(AP37:AP39)</f>
        <v>36</v>
      </c>
      <c r="AQ40" s="97">
        <f>SUM(AQ37:AQ39)</f>
        <v>199541</v>
      </c>
      <c r="AR40" s="40" t="s">
        <v>34</v>
      </c>
      <c r="AS40" s="47" t="s">
        <v>11</v>
      </c>
      <c r="AU40" s="40" t="s">
        <v>34</v>
      </c>
      <c r="AV40" s="40" t="s">
        <v>11</v>
      </c>
      <c r="AW40" s="68">
        <f>SUM(AW37:AW39)</f>
        <v>1</v>
      </c>
      <c r="AX40" s="97">
        <f>SUM(AX37:AX39)</f>
        <v>18</v>
      </c>
      <c r="AY40" s="97">
        <f>SUM(AY37:AY39)</f>
        <v>50000</v>
      </c>
      <c r="AZ40" s="69" t="s">
        <v>61</v>
      </c>
      <c r="BA40" s="98" t="s">
        <v>61</v>
      </c>
      <c r="BB40" s="98" t="s">
        <v>61</v>
      </c>
      <c r="BC40" s="68">
        <f>SUM(BC37:BC39)</f>
        <v>1</v>
      </c>
      <c r="BD40" s="97">
        <f>SUM(BD37:BD39)</f>
        <v>4</v>
      </c>
      <c r="BE40" s="97">
        <f>SUM(BE37:BE39)</f>
        <v>2981</v>
      </c>
      <c r="BF40" s="68">
        <f t="shared" si="41"/>
        <v>6</v>
      </c>
      <c r="BG40" s="96">
        <f t="shared" si="41"/>
        <v>39</v>
      </c>
      <c r="BH40" s="96">
        <f t="shared" si="41"/>
        <v>57264</v>
      </c>
      <c r="BI40" s="68">
        <f aca="true" t="shared" si="72" ref="BI40:BN40">SUM(BI37:BI39)</f>
        <v>3</v>
      </c>
      <c r="BJ40" s="96">
        <f t="shared" si="72"/>
        <v>25</v>
      </c>
      <c r="BK40" s="96">
        <f t="shared" si="72"/>
        <v>46764</v>
      </c>
      <c r="BL40" s="68">
        <f t="shared" si="72"/>
        <v>3</v>
      </c>
      <c r="BM40" s="96">
        <f t="shared" si="72"/>
        <v>14</v>
      </c>
      <c r="BN40" s="96">
        <f t="shared" si="72"/>
        <v>10500</v>
      </c>
      <c r="BO40" s="40" t="s">
        <v>34</v>
      </c>
      <c r="BP40" s="47" t="s">
        <v>11</v>
      </c>
      <c r="BR40" s="40" t="s">
        <v>34</v>
      </c>
      <c r="BS40" s="40" t="s">
        <v>11</v>
      </c>
      <c r="BT40" s="69" t="s">
        <v>61</v>
      </c>
      <c r="BU40" s="98" t="s">
        <v>61</v>
      </c>
      <c r="BV40" s="98" t="s">
        <v>61</v>
      </c>
      <c r="BW40" s="69" t="s">
        <v>61</v>
      </c>
      <c r="BX40" s="98" t="s">
        <v>61</v>
      </c>
      <c r="BY40" s="98" t="s">
        <v>61</v>
      </c>
      <c r="BZ40" s="68">
        <f aca="true" t="shared" si="73" ref="BZ40:CB41">SUM(CC40,CF40,CI40,CQ40)</f>
        <v>5</v>
      </c>
      <c r="CA40" s="97">
        <f t="shared" si="73"/>
        <v>55</v>
      </c>
      <c r="CB40" s="97">
        <f t="shared" si="73"/>
        <v>236902</v>
      </c>
      <c r="CC40" s="68">
        <f>SUM(CC37:CC39)</f>
        <v>2</v>
      </c>
      <c r="CD40" s="97">
        <f>SUM(CD37:CD39)</f>
        <v>50</v>
      </c>
      <c r="CE40" s="97">
        <f>SUM(CE37:CE39)</f>
        <v>226881</v>
      </c>
      <c r="CF40" s="69" t="s">
        <v>61</v>
      </c>
      <c r="CG40" s="98" t="s">
        <v>61</v>
      </c>
      <c r="CH40" s="98" t="s">
        <v>61</v>
      </c>
      <c r="CI40" s="69" t="s">
        <v>61</v>
      </c>
      <c r="CJ40" s="98" t="s">
        <v>61</v>
      </c>
      <c r="CK40" s="98" t="s">
        <v>61</v>
      </c>
      <c r="CL40" s="40" t="s">
        <v>34</v>
      </c>
      <c r="CM40" s="47" t="s">
        <v>11</v>
      </c>
      <c r="CO40" s="40" t="s">
        <v>34</v>
      </c>
      <c r="CP40" s="40" t="s">
        <v>11</v>
      </c>
      <c r="CQ40" s="68">
        <f>SUM(CQ37:CQ39)</f>
        <v>3</v>
      </c>
      <c r="CR40" s="97">
        <f>SUM(CR37:CR39)</f>
        <v>5</v>
      </c>
      <c r="CS40" s="97">
        <f>SUM(CS37:CS39)</f>
        <v>10021</v>
      </c>
      <c r="CT40" s="68">
        <f t="shared" si="52"/>
        <v>495</v>
      </c>
      <c r="CU40" s="96">
        <f t="shared" si="38"/>
        <v>1792</v>
      </c>
      <c r="CV40" s="96">
        <f t="shared" si="38"/>
        <v>2826798</v>
      </c>
      <c r="CW40" s="68">
        <f aca="true" t="shared" si="74" ref="CW40:CY41">SUM(CZ40,DC40)</f>
        <v>1</v>
      </c>
      <c r="CX40" s="97">
        <f t="shared" si="74"/>
        <v>5</v>
      </c>
      <c r="CY40" s="97">
        <f t="shared" si="74"/>
        <v>5000</v>
      </c>
      <c r="CZ40" s="69" t="s">
        <v>61</v>
      </c>
      <c r="DA40" s="98" t="s">
        <v>61</v>
      </c>
      <c r="DB40" s="98" t="s">
        <v>61</v>
      </c>
      <c r="DC40" s="68">
        <f>SUM(DC37:DC39)</f>
        <v>1</v>
      </c>
      <c r="DD40" s="97">
        <f>SUM(DD37:DD39)</f>
        <v>5</v>
      </c>
      <c r="DE40" s="97">
        <f>SUM(DE37:DE39)</f>
        <v>5000</v>
      </c>
      <c r="DF40" s="68">
        <f t="shared" si="53"/>
        <v>23</v>
      </c>
      <c r="DG40" s="97">
        <f t="shared" si="53"/>
        <v>70</v>
      </c>
      <c r="DH40" s="97">
        <f t="shared" si="53"/>
        <v>94760</v>
      </c>
      <c r="DI40" s="40" t="s">
        <v>34</v>
      </c>
      <c r="DJ40" s="47" t="s">
        <v>11</v>
      </c>
      <c r="DL40" s="40" t="s">
        <v>34</v>
      </c>
      <c r="DM40" s="40" t="s">
        <v>11</v>
      </c>
      <c r="DN40" s="68">
        <f aca="true" t="shared" si="75" ref="DN40:FY40">SUM(DN37:DN39)</f>
        <v>4</v>
      </c>
      <c r="DO40" s="96">
        <f t="shared" si="75"/>
        <v>8</v>
      </c>
      <c r="DP40" s="96">
        <f t="shared" si="75"/>
        <v>6080</v>
      </c>
      <c r="DQ40" s="68">
        <f t="shared" si="75"/>
        <v>3</v>
      </c>
      <c r="DR40" s="96">
        <f t="shared" si="75"/>
        <v>8</v>
      </c>
      <c r="DS40" s="96">
        <f t="shared" si="75"/>
        <v>4775</v>
      </c>
      <c r="DT40" s="68">
        <f t="shared" si="75"/>
        <v>8</v>
      </c>
      <c r="DU40" s="96">
        <f t="shared" si="75"/>
        <v>41</v>
      </c>
      <c r="DV40" s="96">
        <f t="shared" si="75"/>
        <v>72882</v>
      </c>
      <c r="DW40" s="68">
        <f t="shared" si="75"/>
        <v>4</v>
      </c>
      <c r="DX40" s="97">
        <f t="shared" si="75"/>
        <v>8</v>
      </c>
      <c r="DY40" s="97">
        <f t="shared" si="75"/>
        <v>6849</v>
      </c>
      <c r="DZ40" s="68">
        <f t="shared" si="75"/>
        <v>4</v>
      </c>
      <c r="EA40" s="97">
        <f t="shared" si="75"/>
        <v>5</v>
      </c>
      <c r="EB40" s="97">
        <f t="shared" si="75"/>
        <v>4174</v>
      </c>
      <c r="EC40" s="68">
        <f t="shared" si="54"/>
        <v>240</v>
      </c>
      <c r="ED40" s="96">
        <f t="shared" si="39"/>
        <v>843</v>
      </c>
      <c r="EE40" s="96">
        <f t="shared" si="39"/>
        <v>1078860</v>
      </c>
      <c r="EF40" s="40" t="s">
        <v>34</v>
      </c>
      <c r="EG40" s="47" t="s">
        <v>11</v>
      </c>
      <c r="EI40" s="40" t="s">
        <v>34</v>
      </c>
      <c r="EJ40" s="40" t="s">
        <v>11</v>
      </c>
      <c r="EK40" s="68">
        <f t="shared" si="75"/>
        <v>33</v>
      </c>
      <c r="EL40" s="96">
        <f t="shared" si="75"/>
        <v>204</v>
      </c>
      <c r="EM40" s="96">
        <f t="shared" si="75"/>
        <v>428797</v>
      </c>
      <c r="EN40" s="68">
        <f t="shared" si="75"/>
        <v>45</v>
      </c>
      <c r="EO40" s="96">
        <f t="shared" si="75"/>
        <v>94</v>
      </c>
      <c r="EP40" s="96">
        <f t="shared" si="75"/>
        <v>140248</v>
      </c>
      <c r="EQ40" s="68">
        <f t="shared" si="75"/>
        <v>6</v>
      </c>
      <c r="ER40" s="96">
        <f t="shared" si="75"/>
        <v>11</v>
      </c>
      <c r="ES40" s="96">
        <f>SUM(ES38:ES39)</f>
        <v>5852</v>
      </c>
      <c r="ET40" s="68">
        <f t="shared" si="75"/>
        <v>6</v>
      </c>
      <c r="EU40" s="96">
        <f t="shared" si="75"/>
        <v>13</v>
      </c>
      <c r="EV40" s="96">
        <f t="shared" si="75"/>
        <v>7456</v>
      </c>
      <c r="EW40" s="68">
        <f t="shared" si="75"/>
        <v>4</v>
      </c>
      <c r="EX40" s="96">
        <f t="shared" si="75"/>
        <v>4</v>
      </c>
      <c r="EY40" s="96">
        <f t="shared" si="75"/>
        <v>817</v>
      </c>
      <c r="EZ40" s="68">
        <f t="shared" si="75"/>
        <v>16</v>
      </c>
      <c r="FA40" s="96">
        <f t="shared" si="75"/>
        <v>43</v>
      </c>
      <c r="FB40" s="96">
        <f t="shared" si="75"/>
        <v>59370</v>
      </c>
      <c r="FC40" s="40" t="s">
        <v>34</v>
      </c>
      <c r="FD40" s="47" t="s">
        <v>11</v>
      </c>
      <c r="FF40" s="40" t="s">
        <v>34</v>
      </c>
      <c r="FG40" s="40" t="s">
        <v>11</v>
      </c>
      <c r="FH40" s="68">
        <f t="shared" si="75"/>
        <v>34</v>
      </c>
      <c r="FI40" s="96">
        <f t="shared" si="75"/>
        <v>83</v>
      </c>
      <c r="FJ40" s="96">
        <f t="shared" si="75"/>
        <v>42129</v>
      </c>
      <c r="FK40" s="68">
        <f t="shared" si="75"/>
        <v>6</v>
      </c>
      <c r="FL40" s="96">
        <f t="shared" si="75"/>
        <v>12</v>
      </c>
      <c r="FM40" s="96">
        <f t="shared" si="75"/>
        <v>5645</v>
      </c>
      <c r="FN40" s="68">
        <f t="shared" si="75"/>
        <v>90</v>
      </c>
      <c r="FO40" s="96">
        <f t="shared" si="75"/>
        <v>379</v>
      </c>
      <c r="FP40" s="96">
        <f t="shared" si="75"/>
        <v>388546</v>
      </c>
      <c r="FQ40" s="68">
        <f t="shared" si="55"/>
        <v>37</v>
      </c>
      <c r="FR40" s="96">
        <f t="shared" si="55"/>
        <v>124</v>
      </c>
      <c r="FS40" s="96">
        <f t="shared" si="55"/>
        <v>249370</v>
      </c>
      <c r="FT40" s="68">
        <f t="shared" si="75"/>
        <v>33</v>
      </c>
      <c r="FU40" s="96">
        <f t="shared" si="75"/>
        <v>119</v>
      </c>
      <c r="FV40" s="96">
        <f t="shared" si="75"/>
        <v>248679</v>
      </c>
      <c r="FW40" s="68">
        <f t="shared" si="75"/>
        <v>4</v>
      </c>
      <c r="FX40" s="96">
        <f t="shared" si="75"/>
        <v>5</v>
      </c>
      <c r="FY40" s="96">
        <f t="shared" si="75"/>
        <v>691</v>
      </c>
      <c r="FZ40" s="40" t="s">
        <v>34</v>
      </c>
      <c r="GA40" s="47" t="s">
        <v>11</v>
      </c>
      <c r="GC40" s="40" t="s">
        <v>34</v>
      </c>
      <c r="GD40" s="40" t="s">
        <v>11</v>
      </c>
      <c r="GE40" s="68">
        <f t="shared" si="56"/>
        <v>42</v>
      </c>
      <c r="GF40" s="96">
        <f t="shared" si="56"/>
        <v>132</v>
      </c>
      <c r="GG40" s="96">
        <f t="shared" si="56"/>
        <v>227448</v>
      </c>
      <c r="GH40" s="68">
        <f aca="true" t="shared" si="76" ref="GH40:IJ40">SUM(GH37:GH39)</f>
        <v>14</v>
      </c>
      <c r="GI40" s="96">
        <f t="shared" si="76"/>
        <v>39</v>
      </c>
      <c r="GJ40" s="96">
        <f t="shared" si="76"/>
        <v>52856</v>
      </c>
      <c r="GK40" s="68">
        <f t="shared" si="76"/>
        <v>6</v>
      </c>
      <c r="GL40" s="96">
        <f t="shared" si="76"/>
        <v>13</v>
      </c>
      <c r="GM40" s="96">
        <f t="shared" si="76"/>
        <v>16869</v>
      </c>
      <c r="GN40" s="68">
        <f t="shared" si="76"/>
        <v>2</v>
      </c>
      <c r="GO40" s="97">
        <f t="shared" si="76"/>
        <v>4</v>
      </c>
      <c r="GP40" s="97">
        <f t="shared" si="76"/>
        <v>9000</v>
      </c>
      <c r="GQ40" s="68">
        <f t="shared" si="76"/>
        <v>19</v>
      </c>
      <c r="GR40" s="96">
        <f t="shared" si="76"/>
        <v>75</v>
      </c>
      <c r="GS40" s="96">
        <f t="shared" si="76"/>
        <v>148663</v>
      </c>
      <c r="GT40" s="68">
        <f t="shared" si="76"/>
        <v>1</v>
      </c>
      <c r="GU40" s="97">
        <f t="shared" si="76"/>
        <v>1</v>
      </c>
      <c r="GV40" s="97">
        <f t="shared" si="76"/>
        <v>60</v>
      </c>
      <c r="GW40" s="40" t="s">
        <v>34</v>
      </c>
      <c r="GX40" s="47" t="s">
        <v>11</v>
      </c>
      <c r="GZ40" s="40" t="s">
        <v>34</v>
      </c>
      <c r="HA40" s="40" t="s">
        <v>11</v>
      </c>
      <c r="HB40" s="68">
        <f t="shared" si="57"/>
        <v>152</v>
      </c>
      <c r="HC40" s="96">
        <f t="shared" si="40"/>
        <v>618</v>
      </c>
      <c r="HD40" s="96">
        <f t="shared" si="40"/>
        <v>1171360</v>
      </c>
      <c r="HE40" s="68">
        <f t="shared" si="76"/>
        <v>22</v>
      </c>
      <c r="HF40" s="96">
        <f t="shared" si="76"/>
        <v>72</v>
      </c>
      <c r="HG40" s="96">
        <f t="shared" si="76"/>
        <v>83169</v>
      </c>
      <c r="HH40" s="68">
        <f t="shared" si="76"/>
        <v>27</v>
      </c>
      <c r="HI40" s="96">
        <f t="shared" si="76"/>
        <v>162</v>
      </c>
      <c r="HJ40" s="96">
        <f t="shared" si="76"/>
        <v>466817</v>
      </c>
      <c r="HK40" s="68">
        <f t="shared" si="76"/>
        <v>34</v>
      </c>
      <c r="HL40" s="96">
        <f t="shared" si="76"/>
        <v>132</v>
      </c>
      <c r="HM40" s="96">
        <f t="shared" si="76"/>
        <v>449083</v>
      </c>
      <c r="HN40" s="68">
        <f t="shared" si="76"/>
        <v>17</v>
      </c>
      <c r="HO40" s="97">
        <f t="shared" si="76"/>
        <v>146</v>
      </c>
      <c r="HP40" s="97">
        <f t="shared" si="76"/>
        <v>67382</v>
      </c>
      <c r="HQ40" s="68">
        <f t="shared" si="76"/>
        <v>10</v>
      </c>
      <c r="HR40" s="96">
        <f t="shared" si="76"/>
        <v>19</v>
      </c>
      <c r="HS40" s="96">
        <f t="shared" si="76"/>
        <v>12732</v>
      </c>
      <c r="HT40" s="40" t="s">
        <v>34</v>
      </c>
      <c r="HU40" s="47" t="s">
        <v>11</v>
      </c>
      <c r="HW40" s="40" t="s">
        <v>34</v>
      </c>
      <c r="HX40" s="40" t="s">
        <v>11</v>
      </c>
      <c r="HY40" s="68">
        <f t="shared" si="76"/>
        <v>1</v>
      </c>
      <c r="HZ40" s="97">
        <f t="shared" si="76"/>
        <v>1</v>
      </c>
      <c r="IA40" s="97">
        <f t="shared" si="76"/>
        <v>1401</v>
      </c>
      <c r="IB40" s="68">
        <f t="shared" si="76"/>
        <v>8</v>
      </c>
      <c r="IC40" s="96">
        <f t="shared" si="76"/>
        <v>15</v>
      </c>
      <c r="ID40" s="96">
        <f t="shared" si="76"/>
        <v>6687</v>
      </c>
      <c r="IE40" s="69" t="s">
        <v>61</v>
      </c>
      <c r="IF40" s="98" t="s">
        <v>61</v>
      </c>
      <c r="IG40" s="98" t="s">
        <v>61</v>
      </c>
      <c r="IH40" s="68">
        <f t="shared" si="76"/>
        <v>33</v>
      </c>
      <c r="II40" s="96">
        <f t="shared" si="76"/>
        <v>71</v>
      </c>
      <c r="IJ40" s="99">
        <f t="shared" si="76"/>
        <v>84089</v>
      </c>
      <c r="IK40" s="40" t="s">
        <v>34</v>
      </c>
      <c r="IL40" s="47" t="s">
        <v>11</v>
      </c>
    </row>
    <row r="41" spans="1:246" ht="12" customHeight="1">
      <c r="A41" s="39"/>
      <c r="B41" s="39" t="s">
        <v>57</v>
      </c>
      <c r="C41" s="53">
        <f t="shared" si="48"/>
        <v>362</v>
      </c>
      <c r="D41" s="92">
        <f t="shared" si="35"/>
        <v>1937</v>
      </c>
      <c r="E41" s="92">
        <f t="shared" si="35"/>
        <v>4095619</v>
      </c>
      <c r="F41" s="53">
        <f t="shared" si="49"/>
        <v>47</v>
      </c>
      <c r="G41" s="92">
        <f t="shared" si="36"/>
        <v>266</v>
      </c>
      <c r="H41" s="92">
        <f t="shared" si="36"/>
        <v>1066211</v>
      </c>
      <c r="I41" s="55" t="s">
        <v>61</v>
      </c>
      <c r="J41" s="94" t="s">
        <v>61</v>
      </c>
      <c r="K41" s="94" t="s">
        <v>61</v>
      </c>
      <c r="L41" s="55" t="s">
        <v>61</v>
      </c>
      <c r="M41" s="94" t="s">
        <v>61</v>
      </c>
      <c r="N41" s="94" t="s">
        <v>61</v>
      </c>
      <c r="O41" s="55" t="s">
        <v>61</v>
      </c>
      <c r="P41" s="94" t="s">
        <v>61</v>
      </c>
      <c r="Q41" s="94" t="s">
        <v>61</v>
      </c>
      <c r="R41" s="55" t="s">
        <v>61</v>
      </c>
      <c r="S41" s="94" t="s">
        <v>61</v>
      </c>
      <c r="T41" s="94" t="s">
        <v>61</v>
      </c>
      <c r="U41" s="39"/>
      <c r="V41" s="43" t="s">
        <v>57</v>
      </c>
      <c r="X41" s="39"/>
      <c r="Y41" s="39" t="s">
        <v>57</v>
      </c>
      <c r="Z41" s="55" t="s">
        <v>61</v>
      </c>
      <c r="AA41" s="94" t="s">
        <v>61</v>
      </c>
      <c r="AB41" s="94" t="s">
        <v>61</v>
      </c>
      <c r="AC41" s="53">
        <f t="shared" si="50"/>
        <v>19</v>
      </c>
      <c r="AD41" s="92">
        <f t="shared" si="50"/>
        <v>118</v>
      </c>
      <c r="AE41" s="92">
        <f t="shared" si="50"/>
        <v>611646</v>
      </c>
      <c r="AF41" s="53">
        <v>9</v>
      </c>
      <c r="AG41" s="92">
        <v>71</v>
      </c>
      <c r="AH41" s="92">
        <v>295792</v>
      </c>
      <c r="AI41" s="53">
        <v>10</v>
      </c>
      <c r="AJ41" s="92">
        <v>47</v>
      </c>
      <c r="AK41" s="92">
        <v>315854</v>
      </c>
      <c r="AL41" s="53">
        <f t="shared" si="70"/>
        <v>15</v>
      </c>
      <c r="AM41" s="92">
        <f t="shared" si="70"/>
        <v>90</v>
      </c>
      <c r="AN41" s="92">
        <f t="shared" si="70"/>
        <v>302206</v>
      </c>
      <c r="AO41" s="53">
        <v>5</v>
      </c>
      <c r="AP41" s="92">
        <v>32</v>
      </c>
      <c r="AQ41" s="92">
        <v>75647</v>
      </c>
      <c r="AR41" s="39"/>
      <c r="AS41" s="43" t="s">
        <v>57</v>
      </c>
      <c r="AU41" s="39"/>
      <c r="AV41" s="39" t="s">
        <v>57</v>
      </c>
      <c r="AW41" s="53">
        <v>5</v>
      </c>
      <c r="AX41" s="92">
        <v>21</v>
      </c>
      <c r="AY41" s="92">
        <v>169306</v>
      </c>
      <c r="AZ41" s="53">
        <v>2</v>
      </c>
      <c r="BA41" s="93">
        <v>15</v>
      </c>
      <c r="BB41" s="93">
        <v>27716</v>
      </c>
      <c r="BC41" s="53">
        <v>3</v>
      </c>
      <c r="BD41" s="93">
        <v>22</v>
      </c>
      <c r="BE41" s="93">
        <v>29537</v>
      </c>
      <c r="BF41" s="53">
        <f>SUM(BI41,BL41,BT41,BW41)</f>
        <v>10</v>
      </c>
      <c r="BG41" s="92">
        <f>SUM(BJ41,BM41,BU41,BX41)</f>
        <v>46</v>
      </c>
      <c r="BH41" s="92">
        <f>SUM(BK41,BN41,BV41,BY41)</f>
        <v>112213</v>
      </c>
      <c r="BI41" s="53">
        <v>3</v>
      </c>
      <c r="BJ41" s="93">
        <v>16</v>
      </c>
      <c r="BK41" s="93">
        <v>55743</v>
      </c>
      <c r="BL41" s="53">
        <v>6</v>
      </c>
      <c r="BM41" s="92">
        <v>25</v>
      </c>
      <c r="BN41" s="92">
        <v>54860</v>
      </c>
      <c r="BO41" s="39"/>
      <c r="BP41" s="43" t="s">
        <v>57</v>
      </c>
      <c r="BR41" s="39"/>
      <c r="BS41" s="39" t="s">
        <v>57</v>
      </c>
      <c r="BT41" s="53">
        <v>1</v>
      </c>
      <c r="BU41" s="93">
        <v>5</v>
      </c>
      <c r="BV41" s="93">
        <v>1610</v>
      </c>
      <c r="BW41" s="55" t="s">
        <v>61</v>
      </c>
      <c r="BX41" s="94" t="s">
        <v>61</v>
      </c>
      <c r="BY41" s="94" t="s">
        <v>61</v>
      </c>
      <c r="BZ41" s="53">
        <f t="shared" si="73"/>
        <v>3</v>
      </c>
      <c r="CA41" s="92">
        <f t="shared" si="73"/>
        <v>12</v>
      </c>
      <c r="CB41" s="92">
        <f t="shared" si="73"/>
        <v>40146</v>
      </c>
      <c r="CC41" s="55" t="s">
        <v>61</v>
      </c>
      <c r="CD41" s="94" t="s">
        <v>61</v>
      </c>
      <c r="CE41" s="94" t="s">
        <v>61</v>
      </c>
      <c r="CF41" s="55" t="s">
        <v>61</v>
      </c>
      <c r="CG41" s="94" t="s">
        <v>61</v>
      </c>
      <c r="CH41" s="94" t="s">
        <v>61</v>
      </c>
      <c r="CI41" s="55" t="s">
        <v>61</v>
      </c>
      <c r="CJ41" s="94" t="s">
        <v>61</v>
      </c>
      <c r="CK41" s="94" t="s">
        <v>61</v>
      </c>
      <c r="CL41" s="39"/>
      <c r="CM41" s="43" t="s">
        <v>57</v>
      </c>
      <c r="CO41" s="39"/>
      <c r="CP41" s="39" t="s">
        <v>57</v>
      </c>
      <c r="CQ41" s="53">
        <v>3</v>
      </c>
      <c r="CR41" s="92">
        <v>12</v>
      </c>
      <c r="CS41" s="92">
        <v>40146</v>
      </c>
      <c r="CT41" s="53">
        <f t="shared" si="52"/>
        <v>315</v>
      </c>
      <c r="CU41" s="92">
        <f t="shared" si="38"/>
        <v>1671</v>
      </c>
      <c r="CV41" s="92">
        <f t="shared" si="38"/>
        <v>3029408</v>
      </c>
      <c r="CW41" s="53">
        <f t="shared" si="74"/>
        <v>3</v>
      </c>
      <c r="CX41" s="92">
        <f t="shared" si="74"/>
        <v>76</v>
      </c>
      <c r="CY41" s="92">
        <f t="shared" si="74"/>
        <v>194846</v>
      </c>
      <c r="CZ41" s="53">
        <v>1</v>
      </c>
      <c r="DA41" s="93">
        <v>63</v>
      </c>
      <c r="DB41" s="93">
        <v>184500</v>
      </c>
      <c r="DC41" s="53">
        <v>2</v>
      </c>
      <c r="DD41" s="93">
        <v>13</v>
      </c>
      <c r="DE41" s="93">
        <v>10346</v>
      </c>
      <c r="DF41" s="53">
        <f t="shared" si="53"/>
        <v>35</v>
      </c>
      <c r="DG41" s="92">
        <f t="shared" si="53"/>
        <v>115</v>
      </c>
      <c r="DH41" s="92">
        <f t="shared" si="53"/>
        <v>197894</v>
      </c>
      <c r="DI41" s="39"/>
      <c r="DJ41" s="43" t="s">
        <v>57</v>
      </c>
      <c r="DL41" s="39"/>
      <c r="DM41" s="39" t="s">
        <v>57</v>
      </c>
      <c r="DN41" s="53">
        <v>6</v>
      </c>
      <c r="DO41" s="92">
        <v>16</v>
      </c>
      <c r="DP41" s="92">
        <v>17682</v>
      </c>
      <c r="DQ41" s="53">
        <v>4</v>
      </c>
      <c r="DR41" s="92">
        <v>12</v>
      </c>
      <c r="DS41" s="92">
        <v>22558</v>
      </c>
      <c r="DT41" s="53">
        <v>14</v>
      </c>
      <c r="DU41" s="92">
        <v>45</v>
      </c>
      <c r="DV41" s="92">
        <v>76701</v>
      </c>
      <c r="DW41" s="53">
        <v>4</v>
      </c>
      <c r="DX41" s="92">
        <v>11</v>
      </c>
      <c r="DY41" s="92">
        <v>21925</v>
      </c>
      <c r="DZ41" s="53">
        <v>7</v>
      </c>
      <c r="EA41" s="92">
        <v>31</v>
      </c>
      <c r="EB41" s="92">
        <v>59028</v>
      </c>
      <c r="EC41" s="53">
        <f t="shared" si="54"/>
        <v>111</v>
      </c>
      <c r="ED41" s="92">
        <f t="shared" si="39"/>
        <v>546</v>
      </c>
      <c r="EE41" s="92">
        <f t="shared" si="39"/>
        <v>895634</v>
      </c>
      <c r="EF41" s="39"/>
      <c r="EG41" s="43" t="s">
        <v>57</v>
      </c>
      <c r="EI41" s="39"/>
      <c r="EJ41" s="39" t="s">
        <v>57</v>
      </c>
      <c r="EK41" s="53">
        <v>12</v>
      </c>
      <c r="EL41" s="92">
        <v>171</v>
      </c>
      <c r="EM41" s="92">
        <v>380017</v>
      </c>
      <c r="EN41" s="53">
        <v>23</v>
      </c>
      <c r="EO41" s="92">
        <v>56</v>
      </c>
      <c r="EP41" s="92">
        <v>150043</v>
      </c>
      <c r="EQ41" s="53">
        <v>7</v>
      </c>
      <c r="ER41" s="92">
        <v>21</v>
      </c>
      <c r="ES41" s="92">
        <v>31828</v>
      </c>
      <c r="ET41" s="53">
        <v>5</v>
      </c>
      <c r="EU41" s="92">
        <v>14</v>
      </c>
      <c r="EV41" s="92">
        <v>20688</v>
      </c>
      <c r="EW41" s="53">
        <v>2</v>
      </c>
      <c r="EX41" s="93">
        <v>3</v>
      </c>
      <c r="EY41" s="93">
        <v>3950</v>
      </c>
      <c r="EZ41" s="53">
        <v>7</v>
      </c>
      <c r="FA41" s="93">
        <v>31</v>
      </c>
      <c r="FB41" s="93">
        <v>38580</v>
      </c>
      <c r="FC41" s="39"/>
      <c r="FD41" s="43" t="s">
        <v>57</v>
      </c>
      <c r="FF41" s="39"/>
      <c r="FG41" s="39" t="s">
        <v>57</v>
      </c>
      <c r="FH41" s="53">
        <v>18</v>
      </c>
      <c r="FI41" s="92">
        <v>73</v>
      </c>
      <c r="FJ41" s="92">
        <v>39757</v>
      </c>
      <c r="FK41" s="53">
        <v>8</v>
      </c>
      <c r="FL41" s="92">
        <v>12</v>
      </c>
      <c r="FM41" s="92">
        <v>26570</v>
      </c>
      <c r="FN41" s="53">
        <v>29</v>
      </c>
      <c r="FO41" s="92">
        <v>165</v>
      </c>
      <c r="FP41" s="92">
        <v>204201</v>
      </c>
      <c r="FQ41" s="53">
        <f t="shared" si="55"/>
        <v>26</v>
      </c>
      <c r="FR41" s="92">
        <f t="shared" si="55"/>
        <v>195</v>
      </c>
      <c r="FS41" s="92">
        <f t="shared" si="55"/>
        <v>600093</v>
      </c>
      <c r="FT41" s="53">
        <v>24</v>
      </c>
      <c r="FU41" s="93">
        <v>191</v>
      </c>
      <c r="FV41" s="93">
        <v>597501</v>
      </c>
      <c r="FW41" s="53">
        <v>2</v>
      </c>
      <c r="FX41" s="93">
        <v>4</v>
      </c>
      <c r="FY41" s="93">
        <v>2592</v>
      </c>
      <c r="FZ41" s="39"/>
      <c r="GA41" s="43" t="s">
        <v>57</v>
      </c>
      <c r="GC41" s="39"/>
      <c r="GD41" s="39" t="s">
        <v>57</v>
      </c>
      <c r="GE41" s="53">
        <f t="shared" si="56"/>
        <v>34</v>
      </c>
      <c r="GF41" s="92">
        <f t="shared" si="56"/>
        <v>118</v>
      </c>
      <c r="GG41" s="92">
        <f t="shared" si="56"/>
        <v>245538</v>
      </c>
      <c r="GH41" s="53">
        <v>9</v>
      </c>
      <c r="GI41" s="92">
        <v>25</v>
      </c>
      <c r="GJ41" s="92">
        <v>18504</v>
      </c>
      <c r="GK41" s="53">
        <v>1</v>
      </c>
      <c r="GL41" s="93">
        <v>4</v>
      </c>
      <c r="GM41" s="93">
        <v>2900</v>
      </c>
      <c r="GN41" s="53">
        <v>3</v>
      </c>
      <c r="GO41" s="93">
        <v>10</v>
      </c>
      <c r="GP41" s="93">
        <v>13618</v>
      </c>
      <c r="GQ41" s="53">
        <v>21</v>
      </c>
      <c r="GR41" s="92">
        <v>79</v>
      </c>
      <c r="GS41" s="92">
        <v>210516</v>
      </c>
      <c r="GT41" s="55" t="s">
        <v>61</v>
      </c>
      <c r="GU41" s="94" t="s">
        <v>61</v>
      </c>
      <c r="GV41" s="94" t="s">
        <v>61</v>
      </c>
      <c r="GW41" s="39"/>
      <c r="GX41" s="43" t="s">
        <v>57</v>
      </c>
      <c r="GZ41" s="39"/>
      <c r="HA41" s="39" t="s">
        <v>57</v>
      </c>
      <c r="HB41" s="53">
        <f t="shared" si="57"/>
        <v>106</v>
      </c>
      <c r="HC41" s="92">
        <f t="shared" si="40"/>
        <v>621</v>
      </c>
      <c r="HD41" s="92">
        <f t="shared" si="40"/>
        <v>895403</v>
      </c>
      <c r="HE41" s="53">
        <v>22</v>
      </c>
      <c r="HF41" s="92">
        <v>80</v>
      </c>
      <c r="HG41" s="92">
        <v>128176</v>
      </c>
      <c r="HH41" s="53">
        <v>4</v>
      </c>
      <c r="HI41" s="93">
        <v>57</v>
      </c>
      <c r="HJ41" s="93">
        <v>202115</v>
      </c>
      <c r="HK41" s="53">
        <v>18</v>
      </c>
      <c r="HL41" s="92">
        <v>91</v>
      </c>
      <c r="HM41" s="92">
        <v>236847</v>
      </c>
      <c r="HN41" s="53">
        <v>19</v>
      </c>
      <c r="HO41" s="92">
        <v>258</v>
      </c>
      <c r="HP41" s="92">
        <v>108345</v>
      </c>
      <c r="HQ41" s="53">
        <v>10</v>
      </c>
      <c r="HR41" s="92">
        <v>28</v>
      </c>
      <c r="HS41" s="92">
        <v>50763</v>
      </c>
      <c r="HT41" s="39"/>
      <c r="HU41" s="43" t="s">
        <v>57</v>
      </c>
      <c r="HW41" s="39"/>
      <c r="HX41" s="39" t="s">
        <v>57</v>
      </c>
      <c r="HY41" s="53">
        <v>2</v>
      </c>
      <c r="HZ41" s="93">
        <v>5</v>
      </c>
      <c r="IA41" s="93">
        <v>2415</v>
      </c>
      <c r="IB41" s="53">
        <v>7</v>
      </c>
      <c r="IC41" s="92">
        <v>17</v>
      </c>
      <c r="ID41" s="92">
        <v>15903</v>
      </c>
      <c r="IE41" s="53">
        <v>3</v>
      </c>
      <c r="IF41" s="92">
        <v>27</v>
      </c>
      <c r="IG41" s="92">
        <v>30486</v>
      </c>
      <c r="IH41" s="53">
        <v>21</v>
      </c>
      <c r="II41" s="92">
        <v>58</v>
      </c>
      <c r="IJ41" s="95">
        <v>120353</v>
      </c>
      <c r="IK41" s="39"/>
      <c r="IL41" s="43" t="s">
        <v>57</v>
      </c>
    </row>
    <row r="42" spans="1:246" ht="12" customHeight="1">
      <c r="A42" s="39"/>
      <c r="B42" s="39" t="s">
        <v>58</v>
      </c>
      <c r="C42" s="53">
        <f t="shared" si="48"/>
        <v>195</v>
      </c>
      <c r="D42" s="92">
        <f t="shared" si="35"/>
        <v>816</v>
      </c>
      <c r="E42" s="92">
        <f t="shared" si="35"/>
        <v>1501560</v>
      </c>
      <c r="F42" s="53">
        <f t="shared" si="49"/>
        <v>12</v>
      </c>
      <c r="G42" s="92">
        <f t="shared" si="36"/>
        <v>127</v>
      </c>
      <c r="H42" s="92">
        <f t="shared" si="36"/>
        <v>386283</v>
      </c>
      <c r="I42" s="55" t="s">
        <v>61</v>
      </c>
      <c r="J42" s="94" t="s">
        <v>61</v>
      </c>
      <c r="K42" s="94" t="s">
        <v>61</v>
      </c>
      <c r="L42" s="55" t="s">
        <v>61</v>
      </c>
      <c r="M42" s="94" t="s">
        <v>61</v>
      </c>
      <c r="N42" s="94" t="s">
        <v>61</v>
      </c>
      <c r="O42" s="55" t="s">
        <v>61</v>
      </c>
      <c r="P42" s="94" t="s">
        <v>61</v>
      </c>
      <c r="Q42" s="94" t="s">
        <v>61</v>
      </c>
      <c r="R42" s="55" t="s">
        <v>61</v>
      </c>
      <c r="S42" s="94" t="s">
        <v>61</v>
      </c>
      <c r="T42" s="94" t="s">
        <v>61</v>
      </c>
      <c r="U42" s="39"/>
      <c r="V42" s="43" t="s">
        <v>58</v>
      </c>
      <c r="X42" s="39"/>
      <c r="Y42" s="39" t="s">
        <v>58</v>
      </c>
      <c r="Z42" s="55" t="s">
        <v>61</v>
      </c>
      <c r="AA42" s="94" t="s">
        <v>61</v>
      </c>
      <c r="AB42" s="94" t="s">
        <v>61</v>
      </c>
      <c r="AC42" s="53">
        <f t="shared" si="50"/>
        <v>9</v>
      </c>
      <c r="AD42" s="92">
        <f t="shared" si="50"/>
        <v>95</v>
      </c>
      <c r="AE42" s="92">
        <f t="shared" si="50"/>
        <v>331683</v>
      </c>
      <c r="AF42" s="53">
        <v>6</v>
      </c>
      <c r="AG42" s="92">
        <v>48</v>
      </c>
      <c r="AH42" s="92">
        <v>135085</v>
      </c>
      <c r="AI42" s="53">
        <v>3</v>
      </c>
      <c r="AJ42" s="92">
        <v>47</v>
      </c>
      <c r="AK42" s="92">
        <v>196598</v>
      </c>
      <c r="AL42" s="53">
        <f t="shared" si="70"/>
        <v>3</v>
      </c>
      <c r="AM42" s="92">
        <f t="shared" si="70"/>
        <v>32</v>
      </c>
      <c r="AN42" s="92">
        <f t="shared" si="70"/>
        <v>54600</v>
      </c>
      <c r="AO42" s="53">
        <v>3</v>
      </c>
      <c r="AP42" s="92">
        <v>32</v>
      </c>
      <c r="AQ42" s="92">
        <v>54600</v>
      </c>
      <c r="AR42" s="39"/>
      <c r="AS42" s="43" t="s">
        <v>58</v>
      </c>
      <c r="AU42" s="39"/>
      <c r="AV42" s="39" t="s">
        <v>58</v>
      </c>
      <c r="AW42" s="55" t="s">
        <v>61</v>
      </c>
      <c r="AX42" s="94" t="s">
        <v>61</v>
      </c>
      <c r="AY42" s="94" t="s">
        <v>61</v>
      </c>
      <c r="AZ42" s="55" t="s">
        <v>61</v>
      </c>
      <c r="BA42" s="94" t="s">
        <v>61</v>
      </c>
      <c r="BB42" s="94" t="s">
        <v>61</v>
      </c>
      <c r="BC42" s="55" t="s">
        <v>61</v>
      </c>
      <c r="BD42" s="94" t="s">
        <v>61</v>
      </c>
      <c r="BE42" s="94" t="s">
        <v>61</v>
      </c>
      <c r="BF42" s="55" t="s">
        <v>61</v>
      </c>
      <c r="BG42" s="94" t="s">
        <v>61</v>
      </c>
      <c r="BH42" s="94" t="s">
        <v>61</v>
      </c>
      <c r="BI42" s="55" t="s">
        <v>61</v>
      </c>
      <c r="BJ42" s="94" t="s">
        <v>61</v>
      </c>
      <c r="BK42" s="94" t="s">
        <v>61</v>
      </c>
      <c r="BL42" s="55" t="s">
        <v>61</v>
      </c>
      <c r="BM42" s="94" t="s">
        <v>61</v>
      </c>
      <c r="BN42" s="94" t="s">
        <v>61</v>
      </c>
      <c r="BO42" s="39"/>
      <c r="BP42" s="43" t="s">
        <v>58</v>
      </c>
      <c r="BR42" s="39"/>
      <c r="BS42" s="39" t="s">
        <v>58</v>
      </c>
      <c r="BT42" s="55" t="s">
        <v>61</v>
      </c>
      <c r="BU42" s="94" t="s">
        <v>61</v>
      </c>
      <c r="BV42" s="94" t="s">
        <v>61</v>
      </c>
      <c r="BW42" s="55" t="s">
        <v>61</v>
      </c>
      <c r="BX42" s="94" t="s">
        <v>61</v>
      </c>
      <c r="BY42" s="94" t="s">
        <v>61</v>
      </c>
      <c r="BZ42" s="55" t="s">
        <v>61</v>
      </c>
      <c r="CA42" s="94" t="s">
        <v>61</v>
      </c>
      <c r="CB42" s="94" t="s">
        <v>61</v>
      </c>
      <c r="CC42" s="55" t="s">
        <v>61</v>
      </c>
      <c r="CD42" s="94" t="s">
        <v>61</v>
      </c>
      <c r="CE42" s="94" t="s">
        <v>61</v>
      </c>
      <c r="CF42" s="55" t="s">
        <v>61</v>
      </c>
      <c r="CG42" s="94" t="s">
        <v>61</v>
      </c>
      <c r="CH42" s="94" t="s">
        <v>61</v>
      </c>
      <c r="CI42" s="55" t="s">
        <v>61</v>
      </c>
      <c r="CJ42" s="94" t="s">
        <v>61</v>
      </c>
      <c r="CK42" s="94" t="s">
        <v>61</v>
      </c>
      <c r="CL42" s="39"/>
      <c r="CM42" s="43" t="s">
        <v>58</v>
      </c>
      <c r="CO42" s="39"/>
      <c r="CP42" s="39" t="s">
        <v>58</v>
      </c>
      <c r="CQ42" s="55" t="s">
        <v>61</v>
      </c>
      <c r="CR42" s="94" t="s">
        <v>61</v>
      </c>
      <c r="CS42" s="94" t="s">
        <v>61</v>
      </c>
      <c r="CT42" s="53">
        <f t="shared" si="52"/>
        <v>183</v>
      </c>
      <c r="CU42" s="92">
        <f t="shared" si="38"/>
        <v>689</v>
      </c>
      <c r="CV42" s="92">
        <f t="shared" si="38"/>
        <v>1115277</v>
      </c>
      <c r="CW42" s="55" t="s">
        <v>61</v>
      </c>
      <c r="CX42" s="94" t="s">
        <v>61</v>
      </c>
      <c r="CY42" s="94" t="s">
        <v>61</v>
      </c>
      <c r="CZ42" s="55" t="s">
        <v>61</v>
      </c>
      <c r="DA42" s="94" t="s">
        <v>61</v>
      </c>
      <c r="DB42" s="94" t="s">
        <v>61</v>
      </c>
      <c r="DC42" s="55" t="s">
        <v>61</v>
      </c>
      <c r="DD42" s="94" t="s">
        <v>61</v>
      </c>
      <c r="DE42" s="94" t="s">
        <v>61</v>
      </c>
      <c r="DF42" s="53">
        <f t="shared" si="53"/>
        <v>11</v>
      </c>
      <c r="DG42" s="92">
        <f t="shared" si="53"/>
        <v>21</v>
      </c>
      <c r="DH42" s="92">
        <f t="shared" si="53"/>
        <v>32524</v>
      </c>
      <c r="DI42" s="39"/>
      <c r="DJ42" s="43" t="s">
        <v>58</v>
      </c>
      <c r="DL42" s="39"/>
      <c r="DM42" s="39" t="s">
        <v>58</v>
      </c>
      <c r="DN42" s="53">
        <v>2</v>
      </c>
      <c r="DO42" s="93">
        <v>4</v>
      </c>
      <c r="DP42" s="93">
        <v>4410</v>
      </c>
      <c r="DQ42" s="53">
        <v>1</v>
      </c>
      <c r="DR42" s="93">
        <v>1</v>
      </c>
      <c r="DS42" s="93">
        <v>1140</v>
      </c>
      <c r="DT42" s="53">
        <v>7</v>
      </c>
      <c r="DU42" s="92">
        <v>14</v>
      </c>
      <c r="DV42" s="92">
        <v>23474</v>
      </c>
      <c r="DW42" s="53">
        <v>1</v>
      </c>
      <c r="DX42" s="93">
        <v>2</v>
      </c>
      <c r="DY42" s="93">
        <v>3500</v>
      </c>
      <c r="DZ42" s="55" t="s">
        <v>61</v>
      </c>
      <c r="EA42" s="94" t="s">
        <v>61</v>
      </c>
      <c r="EB42" s="94" t="s">
        <v>61</v>
      </c>
      <c r="EC42" s="53">
        <f t="shared" si="54"/>
        <v>86</v>
      </c>
      <c r="ED42" s="92">
        <f t="shared" si="39"/>
        <v>312</v>
      </c>
      <c r="EE42" s="92">
        <f t="shared" si="39"/>
        <v>401479</v>
      </c>
      <c r="EF42" s="39"/>
      <c r="EG42" s="43" t="s">
        <v>58</v>
      </c>
      <c r="EI42" s="39"/>
      <c r="EJ42" s="39" t="s">
        <v>58</v>
      </c>
      <c r="EK42" s="53">
        <v>14</v>
      </c>
      <c r="EL42" s="92">
        <v>82</v>
      </c>
      <c r="EM42" s="92">
        <v>177678</v>
      </c>
      <c r="EN42" s="53">
        <v>23</v>
      </c>
      <c r="EO42" s="92">
        <v>62</v>
      </c>
      <c r="EP42" s="92">
        <v>79872</v>
      </c>
      <c r="EQ42" s="53">
        <v>2</v>
      </c>
      <c r="ER42" s="93">
        <v>5</v>
      </c>
      <c r="ES42" s="93">
        <v>14800</v>
      </c>
      <c r="ET42" s="53">
        <v>2</v>
      </c>
      <c r="EU42" s="93">
        <v>4</v>
      </c>
      <c r="EV42" s="93">
        <v>3359</v>
      </c>
      <c r="EW42" s="53">
        <v>1</v>
      </c>
      <c r="EX42" s="93">
        <v>2</v>
      </c>
      <c r="EY42" s="93">
        <v>1210</v>
      </c>
      <c r="EZ42" s="53">
        <v>4</v>
      </c>
      <c r="FA42" s="92">
        <v>8</v>
      </c>
      <c r="FB42" s="92">
        <v>9296</v>
      </c>
      <c r="FC42" s="39"/>
      <c r="FD42" s="43" t="s">
        <v>58</v>
      </c>
      <c r="FF42" s="39"/>
      <c r="FG42" s="39" t="s">
        <v>58</v>
      </c>
      <c r="FH42" s="53">
        <v>12</v>
      </c>
      <c r="FI42" s="92">
        <v>30</v>
      </c>
      <c r="FJ42" s="92">
        <v>16644</v>
      </c>
      <c r="FK42" s="53">
        <v>1</v>
      </c>
      <c r="FL42" s="93">
        <v>1</v>
      </c>
      <c r="FM42" s="93">
        <v>1179</v>
      </c>
      <c r="FN42" s="53">
        <v>27</v>
      </c>
      <c r="FO42" s="92">
        <v>118</v>
      </c>
      <c r="FP42" s="92">
        <v>97441</v>
      </c>
      <c r="FQ42" s="53">
        <f t="shared" si="55"/>
        <v>10</v>
      </c>
      <c r="FR42" s="92">
        <f t="shared" si="55"/>
        <v>36</v>
      </c>
      <c r="FS42" s="92">
        <f t="shared" si="55"/>
        <v>100353</v>
      </c>
      <c r="FT42" s="53">
        <v>9</v>
      </c>
      <c r="FU42" s="93">
        <v>35</v>
      </c>
      <c r="FV42" s="93">
        <v>99853</v>
      </c>
      <c r="FW42" s="53">
        <v>1</v>
      </c>
      <c r="FX42" s="93">
        <v>1</v>
      </c>
      <c r="FY42" s="93">
        <v>500</v>
      </c>
      <c r="FZ42" s="39"/>
      <c r="GA42" s="43" t="s">
        <v>58</v>
      </c>
      <c r="GC42" s="39"/>
      <c r="GD42" s="39" t="s">
        <v>58</v>
      </c>
      <c r="GE42" s="53">
        <f t="shared" si="56"/>
        <v>12</v>
      </c>
      <c r="GF42" s="92">
        <f t="shared" si="56"/>
        <v>33</v>
      </c>
      <c r="GG42" s="92">
        <f t="shared" si="56"/>
        <v>37119</v>
      </c>
      <c r="GH42" s="53">
        <v>4</v>
      </c>
      <c r="GI42" s="92">
        <v>10</v>
      </c>
      <c r="GJ42" s="92">
        <v>12105</v>
      </c>
      <c r="GK42" s="55" t="s">
        <v>61</v>
      </c>
      <c r="GL42" s="94" t="s">
        <v>61</v>
      </c>
      <c r="GM42" s="94" t="s">
        <v>61</v>
      </c>
      <c r="GN42" s="53">
        <v>1</v>
      </c>
      <c r="GO42" s="93">
        <v>6</v>
      </c>
      <c r="GP42" s="93">
        <v>6217</v>
      </c>
      <c r="GQ42" s="53">
        <v>7</v>
      </c>
      <c r="GR42" s="93">
        <v>17</v>
      </c>
      <c r="GS42" s="93">
        <v>18797</v>
      </c>
      <c r="GT42" s="55" t="s">
        <v>61</v>
      </c>
      <c r="GU42" s="94" t="s">
        <v>61</v>
      </c>
      <c r="GV42" s="94" t="s">
        <v>61</v>
      </c>
      <c r="GW42" s="39"/>
      <c r="GX42" s="43" t="s">
        <v>58</v>
      </c>
      <c r="GZ42" s="39"/>
      <c r="HA42" s="39" t="s">
        <v>58</v>
      </c>
      <c r="HB42" s="53">
        <f t="shared" si="57"/>
        <v>64</v>
      </c>
      <c r="HC42" s="92">
        <f t="shared" si="40"/>
        <v>287</v>
      </c>
      <c r="HD42" s="92">
        <f t="shared" si="40"/>
        <v>543802</v>
      </c>
      <c r="HE42" s="53">
        <v>10</v>
      </c>
      <c r="HF42" s="92">
        <v>26</v>
      </c>
      <c r="HG42" s="92">
        <v>48443</v>
      </c>
      <c r="HH42" s="53">
        <v>8</v>
      </c>
      <c r="HI42" s="92">
        <v>51</v>
      </c>
      <c r="HJ42" s="92">
        <v>160271</v>
      </c>
      <c r="HK42" s="53">
        <v>16</v>
      </c>
      <c r="HL42" s="92">
        <v>66</v>
      </c>
      <c r="HM42" s="92">
        <v>215980</v>
      </c>
      <c r="HN42" s="53">
        <v>10</v>
      </c>
      <c r="HO42" s="92">
        <v>104</v>
      </c>
      <c r="HP42" s="92">
        <v>74444</v>
      </c>
      <c r="HQ42" s="53">
        <v>7</v>
      </c>
      <c r="HR42" s="92">
        <v>14</v>
      </c>
      <c r="HS42" s="92">
        <v>14848</v>
      </c>
      <c r="HT42" s="39"/>
      <c r="HU42" s="43" t="s">
        <v>58</v>
      </c>
      <c r="HW42" s="39"/>
      <c r="HX42" s="39" t="s">
        <v>58</v>
      </c>
      <c r="HY42" s="53">
        <v>2</v>
      </c>
      <c r="HZ42" s="93">
        <v>6</v>
      </c>
      <c r="IA42" s="93">
        <v>4032</v>
      </c>
      <c r="IB42" s="53">
        <v>2</v>
      </c>
      <c r="IC42" s="93">
        <v>3</v>
      </c>
      <c r="ID42" s="93">
        <v>3300</v>
      </c>
      <c r="IE42" s="55" t="s">
        <v>61</v>
      </c>
      <c r="IF42" s="94" t="s">
        <v>61</v>
      </c>
      <c r="IG42" s="94" t="s">
        <v>61</v>
      </c>
      <c r="IH42" s="53">
        <v>9</v>
      </c>
      <c r="II42" s="92">
        <v>17</v>
      </c>
      <c r="IJ42" s="95">
        <v>22484</v>
      </c>
      <c r="IK42" s="39"/>
      <c r="IL42" s="43" t="s">
        <v>58</v>
      </c>
    </row>
    <row r="43" spans="1:246" ht="12" customHeight="1">
      <c r="A43" s="39" t="s">
        <v>59</v>
      </c>
      <c r="B43" s="39" t="s">
        <v>60</v>
      </c>
      <c r="C43" s="55">
        <v>47</v>
      </c>
      <c r="D43" s="94">
        <v>96</v>
      </c>
      <c r="E43" s="94">
        <v>91478</v>
      </c>
      <c r="F43" s="55" t="s">
        <v>61</v>
      </c>
      <c r="G43" s="94" t="s">
        <v>61</v>
      </c>
      <c r="H43" s="94" t="s">
        <v>61</v>
      </c>
      <c r="I43" s="55" t="s">
        <v>61</v>
      </c>
      <c r="J43" s="94" t="s">
        <v>61</v>
      </c>
      <c r="K43" s="94" t="s">
        <v>61</v>
      </c>
      <c r="L43" s="55" t="s">
        <v>61</v>
      </c>
      <c r="M43" s="94" t="s">
        <v>61</v>
      </c>
      <c r="N43" s="94" t="s">
        <v>61</v>
      </c>
      <c r="O43" s="55" t="s">
        <v>61</v>
      </c>
      <c r="P43" s="94" t="s">
        <v>61</v>
      </c>
      <c r="Q43" s="94" t="s">
        <v>61</v>
      </c>
      <c r="R43" s="55" t="s">
        <v>61</v>
      </c>
      <c r="S43" s="94" t="s">
        <v>61</v>
      </c>
      <c r="T43" s="94" t="s">
        <v>61</v>
      </c>
      <c r="U43" s="39" t="s">
        <v>59</v>
      </c>
      <c r="V43" s="43" t="s">
        <v>60</v>
      </c>
      <c r="X43" s="39" t="s">
        <v>59</v>
      </c>
      <c r="Y43" s="39" t="s">
        <v>60</v>
      </c>
      <c r="Z43" s="55" t="s">
        <v>61</v>
      </c>
      <c r="AA43" s="94" t="s">
        <v>61</v>
      </c>
      <c r="AB43" s="94" t="s">
        <v>61</v>
      </c>
      <c r="AC43" s="55" t="s">
        <v>61</v>
      </c>
      <c r="AD43" s="94" t="s">
        <v>61</v>
      </c>
      <c r="AE43" s="94" t="s">
        <v>61</v>
      </c>
      <c r="AF43" s="55" t="s">
        <v>61</v>
      </c>
      <c r="AG43" s="94" t="s">
        <v>61</v>
      </c>
      <c r="AH43" s="94" t="s">
        <v>61</v>
      </c>
      <c r="AI43" s="55" t="s">
        <v>61</v>
      </c>
      <c r="AJ43" s="94" t="s">
        <v>61</v>
      </c>
      <c r="AK43" s="94" t="s">
        <v>61</v>
      </c>
      <c r="AL43" s="55" t="s">
        <v>61</v>
      </c>
      <c r="AM43" s="94" t="s">
        <v>61</v>
      </c>
      <c r="AN43" s="94" t="s">
        <v>61</v>
      </c>
      <c r="AO43" s="55" t="s">
        <v>61</v>
      </c>
      <c r="AP43" s="94" t="s">
        <v>61</v>
      </c>
      <c r="AQ43" s="94" t="s">
        <v>61</v>
      </c>
      <c r="AR43" s="39" t="s">
        <v>59</v>
      </c>
      <c r="AS43" s="43" t="s">
        <v>60</v>
      </c>
      <c r="AU43" s="39" t="s">
        <v>59</v>
      </c>
      <c r="AV43" s="39" t="s">
        <v>60</v>
      </c>
      <c r="AW43" s="55" t="s">
        <v>61</v>
      </c>
      <c r="AX43" s="94" t="s">
        <v>61</v>
      </c>
      <c r="AY43" s="94" t="s">
        <v>61</v>
      </c>
      <c r="AZ43" s="55" t="s">
        <v>61</v>
      </c>
      <c r="BA43" s="94" t="s">
        <v>61</v>
      </c>
      <c r="BB43" s="94" t="s">
        <v>61</v>
      </c>
      <c r="BC43" s="55" t="s">
        <v>61</v>
      </c>
      <c r="BD43" s="94" t="s">
        <v>61</v>
      </c>
      <c r="BE43" s="94" t="s">
        <v>61</v>
      </c>
      <c r="BF43" s="55" t="s">
        <v>61</v>
      </c>
      <c r="BG43" s="94" t="s">
        <v>61</v>
      </c>
      <c r="BH43" s="94" t="s">
        <v>61</v>
      </c>
      <c r="BI43" s="55" t="s">
        <v>61</v>
      </c>
      <c r="BJ43" s="94" t="s">
        <v>61</v>
      </c>
      <c r="BK43" s="94" t="s">
        <v>61</v>
      </c>
      <c r="BL43" s="55" t="s">
        <v>61</v>
      </c>
      <c r="BM43" s="94" t="s">
        <v>61</v>
      </c>
      <c r="BN43" s="94" t="s">
        <v>61</v>
      </c>
      <c r="BO43" s="39" t="s">
        <v>59</v>
      </c>
      <c r="BP43" s="43" t="s">
        <v>60</v>
      </c>
      <c r="BR43" s="39" t="s">
        <v>59</v>
      </c>
      <c r="BS43" s="39" t="s">
        <v>60</v>
      </c>
      <c r="BT43" s="55" t="s">
        <v>61</v>
      </c>
      <c r="BU43" s="94" t="s">
        <v>61</v>
      </c>
      <c r="BV43" s="94" t="s">
        <v>61</v>
      </c>
      <c r="BW43" s="55" t="s">
        <v>61</v>
      </c>
      <c r="BX43" s="94" t="s">
        <v>61</v>
      </c>
      <c r="BY43" s="94" t="s">
        <v>61</v>
      </c>
      <c r="BZ43" s="55" t="s">
        <v>61</v>
      </c>
      <c r="CA43" s="94" t="s">
        <v>61</v>
      </c>
      <c r="CB43" s="94" t="s">
        <v>61</v>
      </c>
      <c r="CC43" s="55" t="s">
        <v>61</v>
      </c>
      <c r="CD43" s="94" t="s">
        <v>61</v>
      </c>
      <c r="CE43" s="94" t="s">
        <v>61</v>
      </c>
      <c r="CF43" s="55" t="s">
        <v>61</v>
      </c>
      <c r="CG43" s="94" t="s">
        <v>61</v>
      </c>
      <c r="CH43" s="94" t="s">
        <v>61</v>
      </c>
      <c r="CI43" s="55" t="s">
        <v>61</v>
      </c>
      <c r="CJ43" s="94" t="s">
        <v>61</v>
      </c>
      <c r="CK43" s="94" t="s">
        <v>61</v>
      </c>
      <c r="CL43" s="39" t="s">
        <v>59</v>
      </c>
      <c r="CM43" s="43" t="s">
        <v>60</v>
      </c>
      <c r="CO43" s="39" t="s">
        <v>59</v>
      </c>
      <c r="CP43" s="39" t="s">
        <v>60</v>
      </c>
      <c r="CQ43" s="55" t="s">
        <v>61</v>
      </c>
      <c r="CR43" s="94" t="s">
        <v>61</v>
      </c>
      <c r="CS43" s="94" t="s">
        <v>61</v>
      </c>
      <c r="CT43" s="53">
        <f t="shared" si="52"/>
        <v>47</v>
      </c>
      <c r="CU43" s="92">
        <f t="shared" si="38"/>
        <v>96</v>
      </c>
      <c r="CV43" s="92">
        <f t="shared" si="38"/>
        <v>91478</v>
      </c>
      <c r="CW43" s="55" t="s">
        <v>61</v>
      </c>
      <c r="CX43" s="94" t="s">
        <v>61</v>
      </c>
      <c r="CY43" s="94" t="s">
        <v>61</v>
      </c>
      <c r="CZ43" s="55" t="s">
        <v>61</v>
      </c>
      <c r="DA43" s="94" t="s">
        <v>61</v>
      </c>
      <c r="DB43" s="94" t="s">
        <v>61</v>
      </c>
      <c r="DC43" s="55" t="s">
        <v>61</v>
      </c>
      <c r="DD43" s="94" t="s">
        <v>61</v>
      </c>
      <c r="DE43" s="94" t="s">
        <v>61</v>
      </c>
      <c r="DF43" s="53">
        <f aca="true" t="shared" si="77" ref="DF43:DH58">SUM(DN43,DQ43,DT43,DW43,DZ43)</f>
        <v>3</v>
      </c>
      <c r="DG43" s="92">
        <f t="shared" si="77"/>
        <v>5</v>
      </c>
      <c r="DH43" s="92">
        <f t="shared" si="77"/>
        <v>4080</v>
      </c>
      <c r="DI43" s="39" t="s">
        <v>59</v>
      </c>
      <c r="DJ43" s="43" t="s">
        <v>60</v>
      </c>
      <c r="DL43" s="39" t="s">
        <v>59</v>
      </c>
      <c r="DM43" s="39" t="s">
        <v>60</v>
      </c>
      <c r="DN43" s="55" t="s">
        <v>61</v>
      </c>
      <c r="DO43" s="94" t="s">
        <v>61</v>
      </c>
      <c r="DP43" s="94" t="s">
        <v>61</v>
      </c>
      <c r="DQ43" s="55" t="s">
        <v>61</v>
      </c>
      <c r="DR43" s="94" t="s">
        <v>61</v>
      </c>
      <c r="DS43" s="94" t="s">
        <v>61</v>
      </c>
      <c r="DT43" s="53">
        <v>2</v>
      </c>
      <c r="DU43" s="93">
        <v>3</v>
      </c>
      <c r="DV43" s="93">
        <v>1200</v>
      </c>
      <c r="DW43" s="55" t="s">
        <v>61</v>
      </c>
      <c r="DX43" s="94" t="s">
        <v>61</v>
      </c>
      <c r="DY43" s="94" t="s">
        <v>61</v>
      </c>
      <c r="DZ43" s="53">
        <v>1</v>
      </c>
      <c r="EA43" s="93">
        <v>2</v>
      </c>
      <c r="EB43" s="93">
        <v>2880</v>
      </c>
      <c r="EC43" s="53">
        <f t="shared" si="54"/>
        <v>28</v>
      </c>
      <c r="ED43" s="92">
        <f t="shared" si="39"/>
        <v>55</v>
      </c>
      <c r="EE43" s="92">
        <f t="shared" si="39"/>
        <v>30240</v>
      </c>
      <c r="EF43" s="39" t="s">
        <v>59</v>
      </c>
      <c r="EG43" s="43" t="s">
        <v>60</v>
      </c>
      <c r="EI43" s="39" t="s">
        <v>59</v>
      </c>
      <c r="EJ43" s="39" t="s">
        <v>60</v>
      </c>
      <c r="EK43" s="53">
        <v>6</v>
      </c>
      <c r="EL43" s="92">
        <v>13</v>
      </c>
      <c r="EM43" s="92">
        <v>11171</v>
      </c>
      <c r="EN43" s="53">
        <v>7</v>
      </c>
      <c r="EO43" s="92">
        <v>11</v>
      </c>
      <c r="EP43" s="92">
        <v>6675</v>
      </c>
      <c r="EQ43" s="53">
        <v>2</v>
      </c>
      <c r="ER43" s="93">
        <v>3</v>
      </c>
      <c r="ES43" s="93">
        <v>1948</v>
      </c>
      <c r="ET43" s="55" t="s">
        <v>61</v>
      </c>
      <c r="EU43" s="94" t="s">
        <v>61</v>
      </c>
      <c r="EV43" s="94" t="s">
        <v>61</v>
      </c>
      <c r="EW43" s="55" t="s">
        <v>61</v>
      </c>
      <c r="EX43" s="94" t="s">
        <v>61</v>
      </c>
      <c r="EY43" s="94" t="s">
        <v>61</v>
      </c>
      <c r="EZ43" s="55" t="s">
        <v>61</v>
      </c>
      <c r="FA43" s="94" t="s">
        <v>61</v>
      </c>
      <c r="FB43" s="94" t="s">
        <v>61</v>
      </c>
      <c r="FC43" s="39" t="s">
        <v>59</v>
      </c>
      <c r="FD43" s="43" t="s">
        <v>60</v>
      </c>
      <c r="FF43" s="39" t="s">
        <v>59</v>
      </c>
      <c r="FG43" s="39" t="s">
        <v>60</v>
      </c>
      <c r="FH43" s="53">
        <v>4</v>
      </c>
      <c r="FI43" s="93">
        <v>8</v>
      </c>
      <c r="FJ43" s="93">
        <v>4743</v>
      </c>
      <c r="FK43" s="55" t="s">
        <v>61</v>
      </c>
      <c r="FL43" s="94" t="s">
        <v>61</v>
      </c>
      <c r="FM43" s="94" t="s">
        <v>61</v>
      </c>
      <c r="FN43" s="53">
        <v>9</v>
      </c>
      <c r="FO43" s="92">
        <v>20</v>
      </c>
      <c r="FP43" s="92">
        <v>5703</v>
      </c>
      <c r="FQ43" s="53">
        <f aca="true" t="shared" si="78" ref="FQ43:FS58">SUM(FT43,FW43)</f>
        <v>2</v>
      </c>
      <c r="FR43" s="93">
        <f t="shared" si="78"/>
        <v>3</v>
      </c>
      <c r="FS43" s="93">
        <f t="shared" si="78"/>
        <v>835</v>
      </c>
      <c r="FT43" s="53">
        <v>2</v>
      </c>
      <c r="FU43" s="93">
        <v>3</v>
      </c>
      <c r="FV43" s="93">
        <v>835</v>
      </c>
      <c r="FW43" s="55" t="s">
        <v>61</v>
      </c>
      <c r="FX43" s="94" t="s">
        <v>61</v>
      </c>
      <c r="FY43" s="94" t="s">
        <v>61</v>
      </c>
      <c r="FZ43" s="39" t="s">
        <v>59</v>
      </c>
      <c r="GA43" s="43" t="s">
        <v>60</v>
      </c>
      <c r="GC43" s="39" t="s">
        <v>59</v>
      </c>
      <c r="GD43" s="39" t="s">
        <v>60</v>
      </c>
      <c r="GE43" s="53">
        <f aca="true" t="shared" si="79" ref="GE43:GG58">SUM(GH43,GK43,GN43,GQ43,GT43)</f>
        <v>3</v>
      </c>
      <c r="GF43" s="93">
        <f t="shared" si="79"/>
        <v>5</v>
      </c>
      <c r="GG43" s="93">
        <f t="shared" si="79"/>
        <v>3497</v>
      </c>
      <c r="GH43" s="53">
        <v>1</v>
      </c>
      <c r="GI43" s="93">
        <v>2</v>
      </c>
      <c r="GJ43" s="93">
        <v>296</v>
      </c>
      <c r="GK43" s="55" t="s">
        <v>61</v>
      </c>
      <c r="GL43" s="94" t="s">
        <v>61</v>
      </c>
      <c r="GM43" s="94" t="s">
        <v>61</v>
      </c>
      <c r="GN43" s="55" t="s">
        <v>61</v>
      </c>
      <c r="GO43" s="94" t="s">
        <v>61</v>
      </c>
      <c r="GP43" s="94" t="s">
        <v>61</v>
      </c>
      <c r="GQ43" s="53">
        <v>2</v>
      </c>
      <c r="GR43" s="93">
        <v>3</v>
      </c>
      <c r="GS43" s="93">
        <v>3201</v>
      </c>
      <c r="GT43" s="55" t="s">
        <v>61</v>
      </c>
      <c r="GU43" s="94" t="s">
        <v>61</v>
      </c>
      <c r="GV43" s="94" t="s">
        <v>61</v>
      </c>
      <c r="GW43" s="39" t="s">
        <v>59</v>
      </c>
      <c r="GX43" s="43" t="s">
        <v>60</v>
      </c>
      <c r="GZ43" s="39" t="s">
        <v>59</v>
      </c>
      <c r="HA43" s="39" t="s">
        <v>60</v>
      </c>
      <c r="HB43" s="53">
        <f t="shared" si="57"/>
        <v>11</v>
      </c>
      <c r="HC43" s="92">
        <f t="shared" si="40"/>
        <v>28</v>
      </c>
      <c r="HD43" s="92">
        <f t="shared" si="40"/>
        <v>52826</v>
      </c>
      <c r="HE43" s="53">
        <v>1</v>
      </c>
      <c r="HF43" s="93">
        <v>2</v>
      </c>
      <c r="HG43" s="93">
        <v>1050</v>
      </c>
      <c r="HH43" s="53">
        <v>2</v>
      </c>
      <c r="HI43" s="93">
        <v>8</v>
      </c>
      <c r="HJ43" s="93">
        <v>38840</v>
      </c>
      <c r="HK43" s="53">
        <v>2</v>
      </c>
      <c r="HL43" s="93">
        <v>5</v>
      </c>
      <c r="HM43" s="93">
        <v>7522</v>
      </c>
      <c r="HN43" s="53">
        <v>3</v>
      </c>
      <c r="HO43" s="92">
        <v>8</v>
      </c>
      <c r="HP43" s="92">
        <v>1327</v>
      </c>
      <c r="HQ43" s="55" t="s">
        <v>61</v>
      </c>
      <c r="HR43" s="94" t="s">
        <v>61</v>
      </c>
      <c r="HS43" s="94" t="s">
        <v>61</v>
      </c>
      <c r="HT43" s="39" t="s">
        <v>59</v>
      </c>
      <c r="HU43" s="43" t="s">
        <v>60</v>
      </c>
      <c r="HW43" s="39" t="s">
        <v>59</v>
      </c>
      <c r="HX43" s="39" t="s">
        <v>60</v>
      </c>
      <c r="HY43" s="53">
        <v>1</v>
      </c>
      <c r="HZ43" s="93">
        <v>2</v>
      </c>
      <c r="IA43" s="93">
        <v>1116</v>
      </c>
      <c r="IB43" s="55" t="s">
        <v>61</v>
      </c>
      <c r="IC43" s="94" t="s">
        <v>61</v>
      </c>
      <c r="ID43" s="94" t="s">
        <v>61</v>
      </c>
      <c r="IE43" s="55" t="s">
        <v>61</v>
      </c>
      <c r="IF43" s="94" t="s">
        <v>61</v>
      </c>
      <c r="IG43" s="94" t="s">
        <v>61</v>
      </c>
      <c r="IH43" s="53">
        <v>2</v>
      </c>
      <c r="II43" s="93">
        <v>3</v>
      </c>
      <c r="IJ43" s="102">
        <v>2971</v>
      </c>
      <c r="IK43" s="39" t="s">
        <v>59</v>
      </c>
      <c r="IL43" s="43" t="s">
        <v>60</v>
      </c>
    </row>
    <row r="44" spans="1:246" ht="12" customHeight="1">
      <c r="A44" s="39" t="s">
        <v>62</v>
      </c>
      <c r="B44" s="39" t="s">
        <v>63</v>
      </c>
      <c r="C44" s="53">
        <f aca="true" t="shared" si="80" ref="C44:E59">SUM(F44,CT44)</f>
        <v>64</v>
      </c>
      <c r="D44" s="92">
        <f t="shared" si="80"/>
        <v>236</v>
      </c>
      <c r="E44" s="92">
        <f t="shared" si="80"/>
        <v>339043</v>
      </c>
      <c r="F44" s="53">
        <f aca="true" t="shared" si="81" ref="F44:H59">SUM(I44,O44,AC44,AL44,BF44,BZ44)</f>
        <v>3</v>
      </c>
      <c r="G44" s="92">
        <f t="shared" si="81"/>
        <v>9</v>
      </c>
      <c r="H44" s="92">
        <f t="shared" si="81"/>
        <v>12700</v>
      </c>
      <c r="I44" s="55" t="s">
        <v>61</v>
      </c>
      <c r="J44" s="94" t="s">
        <v>61</v>
      </c>
      <c r="K44" s="94" t="s">
        <v>61</v>
      </c>
      <c r="L44" s="55" t="s">
        <v>61</v>
      </c>
      <c r="M44" s="94" t="s">
        <v>61</v>
      </c>
      <c r="N44" s="94" t="s">
        <v>61</v>
      </c>
      <c r="O44" s="55" t="s">
        <v>61</v>
      </c>
      <c r="P44" s="94" t="s">
        <v>61</v>
      </c>
      <c r="Q44" s="94" t="s">
        <v>61</v>
      </c>
      <c r="R44" s="55" t="s">
        <v>61</v>
      </c>
      <c r="S44" s="94" t="s">
        <v>61</v>
      </c>
      <c r="T44" s="94" t="s">
        <v>61</v>
      </c>
      <c r="U44" s="39" t="s">
        <v>62</v>
      </c>
      <c r="V44" s="43" t="s">
        <v>63</v>
      </c>
      <c r="X44" s="39" t="s">
        <v>62</v>
      </c>
      <c r="Y44" s="39" t="s">
        <v>63</v>
      </c>
      <c r="Z44" s="55" t="s">
        <v>61</v>
      </c>
      <c r="AA44" s="94" t="s">
        <v>61</v>
      </c>
      <c r="AB44" s="94" t="s">
        <v>61</v>
      </c>
      <c r="AC44" s="53">
        <f aca="true" t="shared" si="82" ref="AC44:AE59">SUM(AF44,AI44)</f>
        <v>2</v>
      </c>
      <c r="AD44" s="93">
        <f t="shared" si="82"/>
        <v>5</v>
      </c>
      <c r="AE44" s="93">
        <f t="shared" si="82"/>
        <v>5700</v>
      </c>
      <c r="AF44" s="55" t="s">
        <v>61</v>
      </c>
      <c r="AG44" s="94" t="s">
        <v>61</v>
      </c>
      <c r="AH44" s="94" t="s">
        <v>61</v>
      </c>
      <c r="AI44" s="53">
        <v>2</v>
      </c>
      <c r="AJ44" s="93">
        <v>5</v>
      </c>
      <c r="AK44" s="93">
        <v>5700</v>
      </c>
      <c r="AL44" s="53">
        <f aca="true" t="shared" si="83" ref="AL44:AN48">SUM(AO44,AW44,AZ44,BC44,)</f>
        <v>1</v>
      </c>
      <c r="AM44" s="93">
        <f t="shared" si="83"/>
        <v>4</v>
      </c>
      <c r="AN44" s="93">
        <f t="shared" si="83"/>
        <v>7000</v>
      </c>
      <c r="AO44" s="53">
        <v>1</v>
      </c>
      <c r="AP44" s="93">
        <v>4</v>
      </c>
      <c r="AQ44" s="93">
        <v>7000</v>
      </c>
      <c r="AR44" s="39" t="s">
        <v>62</v>
      </c>
      <c r="AS44" s="43" t="s">
        <v>63</v>
      </c>
      <c r="AU44" s="39" t="s">
        <v>62</v>
      </c>
      <c r="AV44" s="39" t="s">
        <v>63</v>
      </c>
      <c r="AW44" s="55" t="s">
        <v>61</v>
      </c>
      <c r="AX44" s="94" t="s">
        <v>61</v>
      </c>
      <c r="AY44" s="94" t="s">
        <v>61</v>
      </c>
      <c r="AZ44" s="55" t="s">
        <v>61</v>
      </c>
      <c r="BA44" s="94" t="s">
        <v>61</v>
      </c>
      <c r="BB44" s="94" t="s">
        <v>61</v>
      </c>
      <c r="BC44" s="55" t="s">
        <v>61</v>
      </c>
      <c r="BD44" s="94" t="s">
        <v>61</v>
      </c>
      <c r="BE44" s="94" t="s">
        <v>61</v>
      </c>
      <c r="BF44" s="55" t="s">
        <v>61</v>
      </c>
      <c r="BG44" s="94" t="s">
        <v>61</v>
      </c>
      <c r="BH44" s="94" t="s">
        <v>61</v>
      </c>
      <c r="BI44" s="55" t="s">
        <v>61</v>
      </c>
      <c r="BJ44" s="94" t="s">
        <v>61</v>
      </c>
      <c r="BK44" s="94" t="s">
        <v>61</v>
      </c>
      <c r="BL44" s="55" t="s">
        <v>61</v>
      </c>
      <c r="BM44" s="94" t="s">
        <v>61</v>
      </c>
      <c r="BN44" s="94" t="s">
        <v>61</v>
      </c>
      <c r="BO44" s="39" t="s">
        <v>62</v>
      </c>
      <c r="BP44" s="43" t="s">
        <v>63</v>
      </c>
      <c r="BR44" s="39" t="s">
        <v>62</v>
      </c>
      <c r="BS44" s="39" t="s">
        <v>63</v>
      </c>
      <c r="BT44" s="55" t="s">
        <v>61</v>
      </c>
      <c r="BU44" s="94" t="s">
        <v>61</v>
      </c>
      <c r="BV44" s="94" t="s">
        <v>61</v>
      </c>
      <c r="BW44" s="55" t="s">
        <v>61</v>
      </c>
      <c r="BX44" s="94" t="s">
        <v>61</v>
      </c>
      <c r="BY44" s="94" t="s">
        <v>61</v>
      </c>
      <c r="BZ44" s="55" t="s">
        <v>61</v>
      </c>
      <c r="CA44" s="94" t="s">
        <v>61</v>
      </c>
      <c r="CB44" s="94" t="s">
        <v>61</v>
      </c>
      <c r="CC44" s="55" t="s">
        <v>61</v>
      </c>
      <c r="CD44" s="94" t="s">
        <v>61</v>
      </c>
      <c r="CE44" s="94" t="s">
        <v>61</v>
      </c>
      <c r="CF44" s="55" t="s">
        <v>61</v>
      </c>
      <c r="CG44" s="94" t="s">
        <v>61</v>
      </c>
      <c r="CH44" s="94" t="s">
        <v>61</v>
      </c>
      <c r="CI44" s="55" t="s">
        <v>61</v>
      </c>
      <c r="CJ44" s="94" t="s">
        <v>61</v>
      </c>
      <c r="CK44" s="94" t="s">
        <v>61</v>
      </c>
      <c r="CL44" s="39" t="s">
        <v>62</v>
      </c>
      <c r="CM44" s="43" t="s">
        <v>63</v>
      </c>
      <c r="CO44" s="39" t="s">
        <v>62</v>
      </c>
      <c r="CP44" s="39" t="s">
        <v>63</v>
      </c>
      <c r="CQ44" s="55" t="s">
        <v>61</v>
      </c>
      <c r="CR44" s="94" t="s">
        <v>61</v>
      </c>
      <c r="CS44" s="94" t="s">
        <v>61</v>
      </c>
      <c r="CT44" s="53">
        <f t="shared" si="52"/>
        <v>61</v>
      </c>
      <c r="CU44" s="92">
        <f t="shared" si="52"/>
        <v>227</v>
      </c>
      <c r="CV44" s="92">
        <f t="shared" si="52"/>
        <v>326343</v>
      </c>
      <c r="CW44" s="55" t="s">
        <v>61</v>
      </c>
      <c r="CX44" s="94" t="s">
        <v>61</v>
      </c>
      <c r="CY44" s="94" t="s">
        <v>61</v>
      </c>
      <c r="CZ44" s="55" t="s">
        <v>61</v>
      </c>
      <c r="DA44" s="94" t="s">
        <v>61</v>
      </c>
      <c r="DB44" s="94" t="s">
        <v>61</v>
      </c>
      <c r="DC44" s="55" t="s">
        <v>61</v>
      </c>
      <c r="DD44" s="94" t="s">
        <v>61</v>
      </c>
      <c r="DE44" s="94" t="s">
        <v>61</v>
      </c>
      <c r="DF44" s="53">
        <f t="shared" si="77"/>
        <v>2</v>
      </c>
      <c r="DG44" s="93">
        <f t="shared" si="77"/>
        <v>4</v>
      </c>
      <c r="DH44" s="93">
        <f t="shared" si="77"/>
        <v>3568</v>
      </c>
      <c r="DI44" s="39" t="s">
        <v>62</v>
      </c>
      <c r="DJ44" s="43" t="s">
        <v>63</v>
      </c>
      <c r="DL44" s="39" t="s">
        <v>62</v>
      </c>
      <c r="DM44" s="39" t="s">
        <v>63</v>
      </c>
      <c r="DN44" s="55" t="s">
        <v>61</v>
      </c>
      <c r="DO44" s="94" t="s">
        <v>61</v>
      </c>
      <c r="DP44" s="94" t="s">
        <v>61</v>
      </c>
      <c r="DQ44" s="55" t="s">
        <v>61</v>
      </c>
      <c r="DR44" s="94" t="s">
        <v>61</v>
      </c>
      <c r="DS44" s="94" t="s">
        <v>61</v>
      </c>
      <c r="DT44" s="53">
        <v>2</v>
      </c>
      <c r="DU44" s="93">
        <v>4</v>
      </c>
      <c r="DV44" s="93">
        <v>3568</v>
      </c>
      <c r="DW44" s="55" t="s">
        <v>61</v>
      </c>
      <c r="DX44" s="94" t="s">
        <v>61</v>
      </c>
      <c r="DY44" s="94" t="s">
        <v>61</v>
      </c>
      <c r="DZ44" s="55" t="s">
        <v>61</v>
      </c>
      <c r="EA44" s="94" t="s">
        <v>61</v>
      </c>
      <c r="EB44" s="94" t="s">
        <v>61</v>
      </c>
      <c r="EC44" s="53">
        <f t="shared" si="54"/>
        <v>27</v>
      </c>
      <c r="ED44" s="92">
        <f t="shared" si="54"/>
        <v>103</v>
      </c>
      <c r="EE44" s="92">
        <f t="shared" si="54"/>
        <v>138853</v>
      </c>
      <c r="EF44" s="39" t="s">
        <v>62</v>
      </c>
      <c r="EG44" s="43" t="s">
        <v>63</v>
      </c>
      <c r="EI44" s="39" t="s">
        <v>62</v>
      </c>
      <c r="EJ44" s="39" t="s">
        <v>63</v>
      </c>
      <c r="EK44" s="53">
        <v>7</v>
      </c>
      <c r="EL44" s="92">
        <v>51</v>
      </c>
      <c r="EM44" s="92">
        <v>107918</v>
      </c>
      <c r="EN44" s="53">
        <v>7</v>
      </c>
      <c r="EO44" s="92">
        <v>14</v>
      </c>
      <c r="EP44" s="92">
        <v>16592</v>
      </c>
      <c r="EQ44" s="55" t="s">
        <v>61</v>
      </c>
      <c r="ER44" s="94" t="s">
        <v>61</v>
      </c>
      <c r="ES44" s="94" t="s">
        <v>61</v>
      </c>
      <c r="ET44" s="55" t="s">
        <v>61</v>
      </c>
      <c r="EU44" s="94" t="s">
        <v>61</v>
      </c>
      <c r="EV44" s="94" t="s">
        <v>61</v>
      </c>
      <c r="EW44" s="55" t="s">
        <v>61</v>
      </c>
      <c r="EX44" s="94" t="s">
        <v>61</v>
      </c>
      <c r="EY44" s="94" t="s">
        <v>61</v>
      </c>
      <c r="EZ44" s="53">
        <v>1</v>
      </c>
      <c r="FA44" s="93">
        <v>2</v>
      </c>
      <c r="FB44" s="93">
        <v>48</v>
      </c>
      <c r="FC44" s="39" t="s">
        <v>62</v>
      </c>
      <c r="FD44" s="43" t="s">
        <v>63</v>
      </c>
      <c r="FF44" s="39" t="s">
        <v>62</v>
      </c>
      <c r="FG44" s="39" t="s">
        <v>63</v>
      </c>
      <c r="FH44" s="53">
        <v>4</v>
      </c>
      <c r="FI44" s="93">
        <v>17</v>
      </c>
      <c r="FJ44" s="93">
        <v>2243</v>
      </c>
      <c r="FK44" s="55" t="s">
        <v>61</v>
      </c>
      <c r="FL44" s="94" t="s">
        <v>61</v>
      </c>
      <c r="FM44" s="94" t="s">
        <v>61</v>
      </c>
      <c r="FN44" s="53">
        <v>8</v>
      </c>
      <c r="FO44" s="92">
        <v>19</v>
      </c>
      <c r="FP44" s="92">
        <v>12052</v>
      </c>
      <c r="FQ44" s="53">
        <f t="shared" si="78"/>
        <v>4</v>
      </c>
      <c r="FR44" s="93">
        <f t="shared" si="78"/>
        <v>14</v>
      </c>
      <c r="FS44" s="93">
        <f t="shared" si="78"/>
        <v>17247</v>
      </c>
      <c r="FT44" s="53">
        <v>4</v>
      </c>
      <c r="FU44" s="93">
        <v>14</v>
      </c>
      <c r="FV44" s="93">
        <v>17247</v>
      </c>
      <c r="FW44" s="55" t="s">
        <v>61</v>
      </c>
      <c r="FX44" s="94" t="s">
        <v>61</v>
      </c>
      <c r="FY44" s="94" t="s">
        <v>61</v>
      </c>
      <c r="FZ44" s="39" t="s">
        <v>62</v>
      </c>
      <c r="GA44" s="43" t="s">
        <v>63</v>
      </c>
      <c r="GC44" s="39" t="s">
        <v>62</v>
      </c>
      <c r="GD44" s="39" t="s">
        <v>63</v>
      </c>
      <c r="GE44" s="53">
        <f t="shared" si="79"/>
        <v>10</v>
      </c>
      <c r="GF44" s="92">
        <f t="shared" si="79"/>
        <v>18</v>
      </c>
      <c r="GG44" s="92">
        <f t="shared" si="79"/>
        <v>17710</v>
      </c>
      <c r="GH44" s="53">
        <v>3</v>
      </c>
      <c r="GI44" s="92">
        <v>4</v>
      </c>
      <c r="GJ44" s="92">
        <v>3986</v>
      </c>
      <c r="GK44" s="53">
        <v>3</v>
      </c>
      <c r="GL44" s="93">
        <v>4</v>
      </c>
      <c r="GM44" s="93">
        <v>3712</v>
      </c>
      <c r="GN44" s="53">
        <v>1</v>
      </c>
      <c r="GO44" s="93">
        <v>2</v>
      </c>
      <c r="GP44" s="93">
        <v>350</v>
      </c>
      <c r="GQ44" s="53">
        <v>3</v>
      </c>
      <c r="GR44" s="92">
        <v>8</v>
      </c>
      <c r="GS44" s="92">
        <v>9662</v>
      </c>
      <c r="GT44" s="55" t="s">
        <v>61</v>
      </c>
      <c r="GU44" s="94" t="s">
        <v>61</v>
      </c>
      <c r="GV44" s="94" t="s">
        <v>61</v>
      </c>
      <c r="GW44" s="39" t="s">
        <v>62</v>
      </c>
      <c r="GX44" s="43" t="s">
        <v>63</v>
      </c>
      <c r="GZ44" s="39" t="s">
        <v>62</v>
      </c>
      <c r="HA44" s="39" t="s">
        <v>63</v>
      </c>
      <c r="HB44" s="53">
        <f t="shared" si="57"/>
        <v>18</v>
      </c>
      <c r="HC44" s="92">
        <f t="shared" si="57"/>
        <v>88</v>
      </c>
      <c r="HD44" s="92">
        <f t="shared" si="57"/>
        <v>148965</v>
      </c>
      <c r="HE44" s="53">
        <v>3</v>
      </c>
      <c r="HF44" s="92">
        <v>7</v>
      </c>
      <c r="HG44" s="92">
        <v>5958</v>
      </c>
      <c r="HH44" s="53">
        <v>3</v>
      </c>
      <c r="HI44" s="92">
        <v>20</v>
      </c>
      <c r="HJ44" s="92">
        <v>92774</v>
      </c>
      <c r="HK44" s="53">
        <v>5</v>
      </c>
      <c r="HL44" s="93">
        <v>24</v>
      </c>
      <c r="HM44" s="93">
        <v>40959</v>
      </c>
      <c r="HN44" s="53">
        <v>2</v>
      </c>
      <c r="HO44" s="93">
        <v>29</v>
      </c>
      <c r="HP44" s="93">
        <v>5216</v>
      </c>
      <c r="HQ44" s="53">
        <v>2</v>
      </c>
      <c r="HR44" s="93">
        <v>2</v>
      </c>
      <c r="HS44" s="93">
        <v>833</v>
      </c>
      <c r="HT44" s="39" t="s">
        <v>62</v>
      </c>
      <c r="HU44" s="43" t="s">
        <v>63</v>
      </c>
      <c r="HW44" s="39" t="s">
        <v>62</v>
      </c>
      <c r="HX44" s="39" t="s">
        <v>63</v>
      </c>
      <c r="HY44" s="53">
        <v>1</v>
      </c>
      <c r="HZ44" s="93">
        <v>2</v>
      </c>
      <c r="IA44" s="93">
        <v>250</v>
      </c>
      <c r="IB44" s="53">
        <v>1</v>
      </c>
      <c r="IC44" s="93">
        <v>2</v>
      </c>
      <c r="ID44" s="93">
        <v>475</v>
      </c>
      <c r="IE44" s="55" t="s">
        <v>61</v>
      </c>
      <c r="IF44" s="94" t="s">
        <v>61</v>
      </c>
      <c r="IG44" s="94" t="s">
        <v>61</v>
      </c>
      <c r="IH44" s="53">
        <v>1</v>
      </c>
      <c r="II44" s="93">
        <v>2</v>
      </c>
      <c r="IJ44" s="102">
        <v>2500</v>
      </c>
      <c r="IK44" s="39" t="s">
        <v>62</v>
      </c>
      <c r="IL44" s="43" t="s">
        <v>63</v>
      </c>
    </row>
    <row r="45" spans="1:246" ht="12" customHeight="1">
      <c r="A45" s="39" t="s">
        <v>34</v>
      </c>
      <c r="B45" s="39" t="s">
        <v>64</v>
      </c>
      <c r="C45" s="53">
        <f t="shared" si="80"/>
        <v>169</v>
      </c>
      <c r="D45" s="92">
        <f t="shared" si="80"/>
        <v>869</v>
      </c>
      <c r="E45" s="92">
        <f t="shared" si="80"/>
        <v>2500497</v>
      </c>
      <c r="F45" s="53">
        <f t="shared" si="81"/>
        <v>17</v>
      </c>
      <c r="G45" s="92">
        <f t="shared" si="81"/>
        <v>151</v>
      </c>
      <c r="H45" s="92">
        <f t="shared" si="81"/>
        <v>796553</v>
      </c>
      <c r="I45" s="55" t="s">
        <v>61</v>
      </c>
      <c r="J45" s="94" t="s">
        <v>61</v>
      </c>
      <c r="K45" s="94" t="s">
        <v>61</v>
      </c>
      <c r="L45" s="55" t="s">
        <v>61</v>
      </c>
      <c r="M45" s="94" t="s">
        <v>61</v>
      </c>
      <c r="N45" s="94" t="s">
        <v>61</v>
      </c>
      <c r="O45" s="55" t="s">
        <v>61</v>
      </c>
      <c r="P45" s="94" t="s">
        <v>61</v>
      </c>
      <c r="Q45" s="94" t="s">
        <v>61</v>
      </c>
      <c r="R45" s="55" t="s">
        <v>61</v>
      </c>
      <c r="S45" s="94" t="s">
        <v>61</v>
      </c>
      <c r="T45" s="94" t="s">
        <v>61</v>
      </c>
      <c r="U45" s="39" t="s">
        <v>34</v>
      </c>
      <c r="V45" s="43" t="s">
        <v>64</v>
      </c>
      <c r="X45" s="39" t="s">
        <v>34</v>
      </c>
      <c r="Y45" s="39" t="s">
        <v>64</v>
      </c>
      <c r="Z45" s="55" t="s">
        <v>61</v>
      </c>
      <c r="AA45" s="94" t="s">
        <v>61</v>
      </c>
      <c r="AB45" s="94" t="s">
        <v>61</v>
      </c>
      <c r="AC45" s="53">
        <f t="shared" si="82"/>
        <v>8</v>
      </c>
      <c r="AD45" s="92">
        <f t="shared" si="82"/>
        <v>88</v>
      </c>
      <c r="AE45" s="92">
        <f t="shared" si="82"/>
        <v>608017</v>
      </c>
      <c r="AF45" s="53">
        <v>4</v>
      </c>
      <c r="AG45" s="92">
        <v>70</v>
      </c>
      <c r="AH45" s="92">
        <v>552623</v>
      </c>
      <c r="AI45" s="53">
        <v>4</v>
      </c>
      <c r="AJ45" s="92">
        <v>18</v>
      </c>
      <c r="AK45" s="92">
        <v>55394</v>
      </c>
      <c r="AL45" s="53">
        <f t="shared" si="83"/>
        <v>3</v>
      </c>
      <c r="AM45" s="93">
        <f t="shared" si="83"/>
        <v>25</v>
      </c>
      <c r="AN45" s="93">
        <f t="shared" si="83"/>
        <v>67861</v>
      </c>
      <c r="AO45" s="53">
        <v>2</v>
      </c>
      <c r="AP45" s="93">
        <v>21</v>
      </c>
      <c r="AQ45" s="93">
        <v>51701</v>
      </c>
      <c r="AR45" s="39" t="s">
        <v>34</v>
      </c>
      <c r="AS45" s="43" t="s">
        <v>64</v>
      </c>
      <c r="AU45" s="39" t="s">
        <v>34</v>
      </c>
      <c r="AV45" s="39" t="s">
        <v>64</v>
      </c>
      <c r="AW45" s="53">
        <v>1</v>
      </c>
      <c r="AX45" s="93">
        <v>4</v>
      </c>
      <c r="AY45" s="93">
        <v>16160</v>
      </c>
      <c r="AZ45" s="55" t="s">
        <v>61</v>
      </c>
      <c r="BA45" s="94" t="s">
        <v>61</v>
      </c>
      <c r="BB45" s="94" t="s">
        <v>61</v>
      </c>
      <c r="BC45" s="55" t="s">
        <v>61</v>
      </c>
      <c r="BD45" s="94" t="s">
        <v>61</v>
      </c>
      <c r="BE45" s="94" t="s">
        <v>61</v>
      </c>
      <c r="BF45" s="53">
        <f>SUM(BI45,BL45,BT45,BW45)</f>
        <v>4</v>
      </c>
      <c r="BG45" s="92">
        <f>SUM(BJ45,BM45,BU45,BX45)</f>
        <v>32</v>
      </c>
      <c r="BH45" s="92">
        <f>SUM(BK45,BN45,BV45,BY45)</f>
        <v>98075</v>
      </c>
      <c r="BI45" s="53">
        <v>4</v>
      </c>
      <c r="BJ45" s="92">
        <v>32</v>
      </c>
      <c r="BK45" s="92">
        <v>98075</v>
      </c>
      <c r="BL45" s="55" t="s">
        <v>61</v>
      </c>
      <c r="BM45" s="94" t="s">
        <v>61</v>
      </c>
      <c r="BN45" s="94" t="s">
        <v>61</v>
      </c>
      <c r="BO45" s="39" t="s">
        <v>34</v>
      </c>
      <c r="BP45" s="43" t="s">
        <v>64</v>
      </c>
      <c r="BR45" s="39" t="s">
        <v>34</v>
      </c>
      <c r="BS45" s="39" t="s">
        <v>64</v>
      </c>
      <c r="BT45" s="55" t="s">
        <v>61</v>
      </c>
      <c r="BU45" s="94" t="s">
        <v>61</v>
      </c>
      <c r="BV45" s="94" t="s">
        <v>61</v>
      </c>
      <c r="BW45" s="55" t="s">
        <v>61</v>
      </c>
      <c r="BX45" s="94" t="s">
        <v>61</v>
      </c>
      <c r="BY45" s="94" t="s">
        <v>61</v>
      </c>
      <c r="BZ45" s="53">
        <f>SUM(CC45,CF45,CI45,CQ45)</f>
        <v>2</v>
      </c>
      <c r="CA45" s="93">
        <f>SUM(CD45,CG45,CJ45,CR45)</f>
        <v>6</v>
      </c>
      <c r="CB45" s="93">
        <f>SUM(CE45,CH45,CK45,CS45)</f>
        <v>22600</v>
      </c>
      <c r="CC45" s="55" t="s">
        <v>61</v>
      </c>
      <c r="CD45" s="94" t="s">
        <v>61</v>
      </c>
      <c r="CE45" s="94" t="s">
        <v>61</v>
      </c>
      <c r="CF45" s="53">
        <v>1</v>
      </c>
      <c r="CG45" s="93">
        <v>5</v>
      </c>
      <c r="CH45" s="93">
        <v>15100</v>
      </c>
      <c r="CI45" s="55" t="s">
        <v>61</v>
      </c>
      <c r="CJ45" s="94" t="s">
        <v>61</v>
      </c>
      <c r="CK45" s="94" t="s">
        <v>61</v>
      </c>
      <c r="CL45" s="39" t="s">
        <v>34</v>
      </c>
      <c r="CM45" s="43" t="s">
        <v>64</v>
      </c>
      <c r="CO45" s="39" t="s">
        <v>34</v>
      </c>
      <c r="CP45" s="39" t="s">
        <v>64</v>
      </c>
      <c r="CQ45" s="53">
        <v>1</v>
      </c>
      <c r="CR45" s="93">
        <v>1</v>
      </c>
      <c r="CS45" s="93">
        <v>7500</v>
      </c>
      <c r="CT45" s="53">
        <f t="shared" si="52"/>
        <v>152</v>
      </c>
      <c r="CU45" s="92">
        <f t="shared" si="52"/>
        <v>718</v>
      </c>
      <c r="CV45" s="92">
        <f t="shared" si="52"/>
        <v>1703944</v>
      </c>
      <c r="CW45" s="55" t="s">
        <v>61</v>
      </c>
      <c r="CX45" s="94" t="s">
        <v>61</v>
      </c>
      <c r="CY45" s="94" t="s">
        <v>61</v>
      </c>
      <c r="CZ45" s="55" t="s">
        <v>61</v>
      </c>
      <c r="DA45" s="94" t="s">
        <v>61</v>
      </c>
      <c r="DB45" s="94" t="s">
        <v>61</v>
      </c>
      <c r="DC45" s="55" t="s">
        <v>61</v>
      </c>
      <c r="DD45" s="94" t="s">
        <v>61</v>
      </c>
      <c r="DE45" s="94" t="s">
        <v>61</v>
      </c>
      <c r="DF45" s="53">
        <f t="shared" si="77"/>
        <v>12</v>
      </c>
      <c r="DG45" s="92">
        <f t="shared" si="77"/>
        <v>37</v>
      </c>
      <c r="DH45" s="92">
        <f t="shared" si="77"/>
        <v>37304</v>
      </c>
      <c r="DI45" s="39" t="s">
        <v>34</v>
      </c>
      <c r="DJ45" s="43" t="s">
        <v>64</v>
      </c>
      <c r="DL45" s="39" t="s">
        <v>34</v>
      </c>
      <c r="DM45" s="39" t="s">
        <v>64</v>
      </c>
      <c r="DN45" s="53">
        <v>3</v>
      </c>
      <c r="DO45" s="93">
        <v>11</v>
      </c>
      <c r="DP45" s="93">
        <v>11550</v>
      </c>
      <c r="DQ45" s="55" t="s">
        <v>61</v>
      </c>
      <c r="DR45" s="94" t="s">
        <v>61</v>
      </c>
      <c r="DS45" s="94" t="s">
        <v>61</v>
      </c>
      <c r="DT45" s="53">
        <v>7</v>
      </c>
      <c r="DU45" s="92">
        <v>20</v>
      </c>
      <c r="DV45" s="92">
        <v>19342</v>
      </c>
      <c r="DW45" s="53">
        <v>1</v>
      </c>
      <c r="DX45" s="93">
        <v>4</v>
      </c>
      <c r="DY45" s="93">
        <v>5267</v>
      </c>
      <c r="DZ45" s="53">
        <v>1</v>
      </c>
      <c r="EA45" s="93">
        <v>2</v>
      </c>
      <c r="EB45" s="93">
        <v>1145</v>
      </c>
      <c r="EC45" s="53">
        <f t="shared" si="54"/>
        <v>65</v>
      </c>
      <c r="ED45" s="92">
        <f t="shared" si="54"/>
        <v>338</v>
      </c>
      <c r="EE45" s="92">
        <f t="shared" si="54"/>
        <v>504817</v>
      </c>
      <c r="EF45" s="39" t="s">
        <v>34</v>
      </c>
      <c r="EG45" s="43" t="s">
        <v>64</v>
      </c>
      <c r="EI45" s="39" t="s">
        <v>34</v>
      </c>
      <c r="EJ45" s="39" t="s">
        <v>64</v>
      </c>
      <c r="EK45" s="53">
        <v>9</v>
      </c>
      <c r="EL45" s="92">
        <v>20</v>
      </c>
      <c r="EM45" s="92">
        <v>25914</v>
      </c>
      <c r="EN45" s="53">
        <v>14</v>
      </c>
      <c r="EO45" s="92">
        <v>50</v>
      </c>
      <c r="EP45" s="92">
        <v>48752</v>
      </c>
      <c r="EQ45" s="53">
        <v>1</v>
      </c>
      <c r="ER45" s="93">
        <v>2</v>
      </c>
      <c r="ES45" s="93">
        <v>3709</v>
      </c>
      <c r="ET45" s="55" t="s">
        <v>61</v>
      </c>
      <c r="EU45" s="94" t="s">
        <v>61</v>
      </c>
      <c r="EV45" s="94" t="s">
        <v>61</v>
      </c>
      <c r="EW45" s="53">
        <v>1</v>
      </c>
      <c r="EX45" s="93">
        <v>2</v>
      </c>
      <c r="EY45" s="93">
        <v>733</v>
      </c>
      <c r="EZ45" s="53">
        <v>7</v>
      </c>
      <c r="FA45" s="92">
        <v>20</v>
      </c>
      <c r="FB45" s="92">
        <v>31572</v>
      </c>
      <c r="FC45" s="39" t="s">
        <v>34</v>
      </c>
      <c r="FD45" s="43" t="s">
        <v>64</v>
      </c>
      <c r="FF45" s="39" t="s">
        <v>34</v>
      </c>
      <c r="FG45" s="39" t="s">
        <v>64</v>
      </c>
      <c r="FH45" s="53">
        <v>8</v>
      </c>
      <c r="FI45" s="92">
        <v>18</v>
      </c>
      <c r="FJ45" s="92">
        <v>10783</v>
      </c>
      <c r="FK45" s="53">
        <v>1</v>
      </c>
      <c r="FL45" s="93">
        <v>2</v>
      </c>
      <c r="FM45" s="93">
        <v>947</v>
      </c>
      <c r="FN45" s="53">
        <v>24</v>
      </c>
      <c r="FO45" s="92">
        <v>224</v>
      </c>
      <c r="FP45" s="92">
        <v>382407</v>
      </c>
      <c r="FQ45" s="53">
        <f t="shared" si="78"/>
        <v>10</v>
      </c>
      <c r="FR45" s="92">
        <f t="shared" si="78"/>
        <v>40</v>
      </c>
      <c r="FS45" s="92">
        <f t="shared" si="78"/>
        <v>74421</v>
      </c>
      <c r="FT45" s="53">
        <v>10</v>
      </c>
      <c r="FU45" s="92">
        <v>40</v>
      </c>
      <c r="FV45" s="92">
        <v>74421</v>
      </c>
      <c r="FW45" s="55" t="s">
        <v>61</v>
      </c>
      <c r="FX45" s="94" t="s">
        <v>61</v>
      </c>
      <c r="FY45" s="94" t="s">
        <v>61</v>
      </c>
      <c r="FZ45" s="39" t="s">
        <v>34</v>
      </c>
      <c r="GA45" s="43" t="s">
        <v>64</v>
      </c>
      <c r="GC45" s="39" t="s">
        <v>34</v>
      </c>
      <c r="GD45" s="39" t="s">
        <v>64</v>
      </c>
      <c r="GE45" s="53">
        <f t="shared" si="79"/>
        <v>16</v>
      </c>
      <c r="GF45" s="92">
        <f t="shared" si="79"/>
        <v>58</v>
      </c>
      <c r="GG45" s="92">
        <f t="shared" si="79"/>
        <v>93719</v>
      </c>
      <c r="GH45" s="53">
        <v>6</v>
      </c>
      <c r="GI45" s="92">
        <v>10</v>
      </c>
      <c r="GJ45" s="92">
        <v>4745</v>
      </c>
      <c r="GK45" s="53">
        <v>3</v>
      </c>
      <c r="GL45" s="92">
        <v>13</v>
      </c>
      <c r="GM45" s="92">
        <v>23269</v>
      </c>
      <c r="GN45" s="55" t="s">
        <v>61</v>
      </c>
      <c r="GO45" s="94" t="s">
        <v>61</v>
      </c>
      <c r="GP45" s="94" t="s">
        <v>61</v>
      </c>
      <c r="GQ45" s="53">
        <v>7</v>
      </c>
      <c r="GR45" s="92">
        <v>35</v>
      </c>
      <c r="GS45" s="92">
        <v>65705</v>
      </c>
      <c r="GT45" s="55" t="s">
        <v>61</v>
      </c>
      <c r="GU45" s="94" t="s">
        <v>61</v>
      </c>
      <c r="GV45" s="94" t="s">
        <v>61</v>
      </c>
      <c r="GW45" s="39" t="s">
        <v>34</v>
      </c>
      <c r="GX45" s="43" t="s">
        <v>64</v>
      </c>
      <c r="GZ45" s="39" t="s">
        <v>34</v>
      </c>
      <c r="HA45" s="39" t="s">
        <v>64</v>
      </c>
      <c r="HB45" s="53">
        <f t="shared" si="57"/>
        <v>49</v>
      </c>
      <c r="HC45" s="92">
        <f t="shared" si="57"/>
        <v>245</v>
      </c>
      <c r="HD45" s="92">
        <f t="shared" si="57"/>
        <v>993683</v>
      </c>
      <c r="HE45" s="53">
        <v>5</v>
      </c>
      <c r="HF45" s="93">
        <v>17</v>
      </c>
      <c r="HG45" s="93">
        <v>24900</v>
      </c>
      <c r="HH45" s="53">
        <v>9</v>
      </c>
      <c r="HI45" s="92">
        <v>69</v>
      </c>
      <c r="HJ45" s="92">
        <v>518941</v>
      </c>
      <c r="HK45" s="53">
        <v>13</v>
      </c>
      <c r="HL45" s="92">
        <v>75</v>
      </c>
      <c r="HM45" s="92">
        <v>319112</v>
      </c>
      <c r="HN45" s="53">
        <v>5</v>
      </c>
      <c r="HO45" s="92">
        <v>40</v>
      </c>
      <c r="HP45" s="92">
        <v>38894</v>
      </c>
      <c r="HQ45" s="53">
        <v>3</v>
      </c>
      <c r="HR45" s="92">
        <v>8</v>
      </c>
      <c r="HS45" s="92">
        <v>12560</v>
      </c>
      <c r="HT45" s="39" t="s">
        <v>34</v>
      </c>
      <c r="HU45" s="43" t="s">
        <v>64</v>
      </c>
      <c r="HW45" s="39" t="s">
        <v>34</v>
      </c>
      <c r="HX45" s="39" t="s">
        <v>64</v>
      </c>
      <c r="HY45" s="55" t="s">
        <v>61</v>
      </c>
      <c r="HZ45" s="94" t="s">
        <v>61</v>
      </c>
      <c r="IA45" s="94" t="s">
        <v>61</v>
      </c>
      <c r="IB45" s="53">
        <v>2</v>
      </c>
      <c r="IC45" s="93">
        <v>3</v>
      </c>
      <c r="ID45" s="93">
        <v>4126</v>
      </c>
      <c r="IE45" s="55" t="s">
        <v>61</v>
      </c>
      <c r="IF45" s="94" t="s">
        <v>61</v>
      </c>
      <c r="IG45" s="94" t="s">
        <v>61</v>
      </c>
      <c r="IH45" s="53">
        <v>12</v>
      </c>
      <c r="II45" s="92">
        <v>33</v>
      </c>
      <c r="IJ45" s="95">
        <v>75150</v>
      </c>
      <c r="IK45" s="39" t="s">
        <v>34</v>
      </c>
      <c r="IL45" s="43" t="s">
        <v>64</v>
      </c>
    </row>
    <row r="46" spans="1:246" ht="12" customHeight="1">
      <c r="A46" s="39"/>
      <c r="B46" s="39" t="s">
        <v>65</v>
      </c>
      <c r="C46" s="53">
        <f t="shared" si="80"/>
        <v>149</v>
      </c>
      <c r="D46" s="92">
        <f t="shared" si="80"/>
        <v>574</v>
      </c>
      <c r="E46" s="92">
        <f t="shared" si="80"/>
        <v>1089819</v>
      </c>
      <c r="F46" s="53">
        <f t="shared" si="81"/>
        <v>7</v>
      </c>
      <c r="G46" s="92">
        <f t="shared" si="81"/>
        <v>33</v>
      </c>
      <c r="H46" s="92">
        <f t="shared" si="81"/>
        <v>207122</v>
      </c>
      <c r="I46" s="55" t="s">
        <v>61</v>
      </c>
      <c r="J46" s="94" t="s">
        <v>61</v>
      </c>
      <c r="K46" s="94" t="s">
        <v>61</v>
      </c>
      <c r="L46" s="55" t="s">
        <v>61</v>
      </c>
      <c r="M46" s="94" t="s">
        <v>61</v>
      </c>
      <c r="N46" s="94" t="s">
        <v>61</v>
      </c>
      <c r="O46" s="55" t="s">
        <v>61</v>
      </c>
      <c r="P46" s="94" t="s">
        <v>61</v>
      </c>
      <c r="Q46" s="94" t="s">
        <v>61</v>
      </c>
      <c r="R46" s="55" t="s">
        <v>61</v>
      </c>
      <c r="S46" s="94" t="s">
        <v>61</v>
      </c>
      <c r="T46" s="94" t="s">
        <v>61</v>
      </c>
      <c r="U46" s="39"/>
      <c r="V46" s="43" t="s">
        <v>65</v>
      </c>
      <c r="X46" s="39"/>
      <c r="Y46" s="39" t="s">
        <v>65</v>
      </c>
      <c r="Z46" s="55" t="s">
        <v>61</v>
      </c>
      <c r="AA46" s="94" t="s">
        <v>61</v>
      </c>
      <c r="AB46" s="94" t="s">
        <v>61</v>
      </c>
      <c r="AC46" s="53">
        <f t="shared" si="82"/>
        <v>4</v>
      </c>
      <c r="AD46" s="92">
        <f t="shared" si="82"/>
        <v>20</v>
      </c>
      <c r="AE46" s="92">
        <f t="shared" si="82"/>
        <v>171499</v>
      </c>
      <c r="AF46" s="53">
        <v>4</v>
      </c>
      <c r="AG46" s="92">
        <v>20</v>
      </c>
      <c r="AH46" s="92">
        <v>171499</v>
      </c>
      <c r="AI46" s="55" t="s">
        <v>61</v>
      </c>
      <c r="AJ46" s="94" t="s">
        <v>61</v>
      </c>
      <c r="AK46" s="94" t="s">
        <v>61</v>
      </c>
      <c r="AL46" s="53">
        <f t="shared" si="83"/>
        <v>2</v>
      </c>
      <c r="AM46" s="93">
        <f t="shared" si="83"/>
        <v>12</v>
      </c>
      <c r="AN46" s="93">
        <f t="shared" si="83"/>
        <v>32023</v>
      </c>
      <c r="AO46" s="53">
        <v>2</v>
      </c>
      <c r="AP46" s="93">
        <v>12</v>
      </c>
      <c r="AQ46" s="93">
        <v>32023</v>
      </c>
      <c r="AR46" s="39"/>
      <c r="AS46" s="43" t="s">
        <v>65</v>
      </c>
      <c r="AU46" s="39"/>
      <c r="AV46" s="39" t="s">
        <v>65</v>
      </c>
      <c r="AW46" s="55" t="s">
        <v>61</v>
      </c>
      <c r="AX46" s="94" t="s">
        <v>61</v>
      </c>
      <c r="AY46" s="94" t="s">
        <v>61</v>
      </c>
      <c r="AZ46" s="55" t="s">
        <v>61</v>
      </c>
      <c r="BA46" s="94" t="s">
        <v>61</v>
      </c>
      <c r="BB46" s="94" t="s">
        <v>61</v>
      </c>
      <c r="BC46" s="55" t="s">
        <v>61</v>
      </c>
      <c r="BD46" s="94" t="s">
        <v>61</v>
      </c>
      <c r="BE46" s="94" t="s">
        <v>61</v>
      </c>
      <c r="BF46" s="53">
        <f>SUM(BI46,BL46,BT46,BW46)</f>
        <v>1</v>
      </c>
      <c r="BG46" s="93">
        <f>SUM(BJ46,BM46,BU46,BX46)</f>
        <v>1</v>
      </c>
      <c r="BH46" s="93">
        <f>SUM(BK46,BN46,BV46,BY46)</f>
        <v>3600</v>
      </c>
      <c r="BI46" s="53">
        <v>1</v>
      </c>
      <c r="BJ46" s="93">
        <v>1</v>
      </c>
      <c r="BK46" s="93">
        <v>3600</v>
      </c>
      <c r="BL46" s="55" t="s">
        <v>61</v>
      </c>
      <c r="BM46" s="94" t="s">
        <v>61</v>
      </c>
      <c r="BN46" s="94" t="s">
        <v>61</v>
      </c>
      <c r="BO46" s="39"/>
      <c r="BP46" s="43" t="s">
        <v>65</v>
      </c>
      <c r="BR46" s="39"/>
      <c r="BS46" s="39" t="s">
        <v>65</v>
      </c>
      <c r="BT46" s="55" t="s">
        <v>61</v>
      </c>
      <c r="BU46" s="94" t="s">
        <v>61</v>
      </c>
      <c r="BV46" s="94" t="s">
        <v>61</v>
      </c>
      <c r="BW46" s="55" t="s">
        <v>61</v>
      </c>
      <c r="BX46" s="94" t="s">
        <v>61</v>
      </c>
      <c r="BY46" s="94" t="s">
        <v>61</v>
      </c>
      <c r="BZ46" s="55" t="s">
        <v>61</v>
      </c>
      <c r="CA46" s="94" t="s">
        <v>61</v>
      </c>
      <c r="CB46" s="94" t="s">
        <v>61</v>
      </c>
      <c r="CC46" s="55" t="s">
        <v>61</v>
      </c>
      <c r="CD46" s="94" t="s">
        <v>61</v>
      </c>
      <c r="CE46" s="94" t="s">
        <v>61</v>
      </c>
      <c r="CF46" s="55" t="s">
        <v>61</v>
      </c>
      <c r="CG46" s="94" t="s">
        <v>61</v>
      </c>
      <c r="CH46" s="94" t="s">
        <v>61</v>
      </c>
      <c r="CI46" s="55" t="s">
        <v>61</v>
      </c>
      <c r="CJ46" s="94" t="s">
        <v>61</v>
      </c>
      <c r="CK46" s="94" t="s">
        <v>61</v>
      </c>
      <c r="CL46" s="39"/>
      <c r="CM46" s="43" t="s">
        <v>65</v>
      </c>
      <c r="CO46" s="39"/>
      <c r="CP46" s="39" t="s">
        <v>65</v>
      </c>
      <c r="CQ46" s="55" t="s">
        <v>61</v>
      </c>
      <c r="CR46" s="94" t="s">
        <v>61</v>
      </c>
      <c r="CS46" s="94" t="s">
        <v>61</v>
      </c>
      <c r="CT46" s="53">
        <f t="shared" si="52"/>
        <v>142</v>
      </c>
      <c r="CU46" s="92">
        <f t="shared" si="52"/>
        <v>541</v>
      </c>
      <c r="CV46" s="92">
        <f t="shared" si="52"/>
        <v>882697</v>
      </c>
      <c r="CW46" s="55" t="s">
        <v>61</v>
      </c>
      <c r="CX46" s="94" t="s">
        <v>61</v>
      </c>
      <c r="CY46" s="94" t="s">
        <v>61</v>
      </c>
      <c r="CZ46" s="55" t="s">
        <v>61</v>
      </c>
      <c r="DA46" s="94" t="s">
        <v>61</v>
      </c>
      <c r="DB46" s="94" t="s">
        <v>61</v>
      </c>
      <c r="DC46" s="55" t="s">
        <v>61</v>
      </c>
      <c r="DD46" s="94" t="s">
        <v>61</v>
      </c>
      <c r="DE46" s="94" t="s">
        <v>61</v>
      </c>
      <c r="DF46" s="53">
        <f t="shared" si="77"/>
        <v>12</v>
      </c>
      <c r="DG46" s="92">
        <f t="shared" si="77"/>
        <v>51</v>
      </c>
      <c r="DH46" s="92">
        <f t="shared" si="77"/>
        <v>71770</v>
      </c>
      <c r="DI46" s="39"/>
      <c r="DJ46" s="43" t="s">
        <v>65</v>
      </c>
      <c r="DL46" s="39"/>
      <c r="DM46" s="39" t="s">
        <v>65</v>
      </c>
      <c r="DN46" s="53">
        <v>3</v>
      </c>
      <c r="DO46" s="92">
        <v>7</v>
      </c>
      <c r="DP46" s="92">
        <v>7200</v>
      </c>
      <c r="DQ46" s="55" t="s">
        <v>61</v>
      </c>
      <c r="DR46" s="94" t="s">
        <v>61</v>
      </c>
      <c r="DS46" s="94" t="s">
        <v>61</v>
      </c>
      <c r="DT46" s="53">
        <v>6</v>
      </c>
      <c r="DU46" s="92">
        <v>31</v>
      </c>
      <c r="DV46" s="92">
        <v>52770</v>
      </c>
      <c r="DW46" s="53">
        <v>1</v>
      </c>
      <c r="DX46" s="93">
        <v>3</v>
      </c>
      <c r="DY46" s="93">
        <v>2800</v>
      </c>
      <c r="DZ46" s="53">
        <v>2</v>
      </c>
      <c r="EA46" s="93">
        <v>10</v>
      </c>
      <c r="EB46" s="93">
        <v>9000</v>
      </c>
      <c r="EC46" s="53">
        <f t="shared" si="54"/>
        <v>72</v>
      </c>
      <c r="ED46" s="92">
        <f t="shared" si="54"/>
        <v>278</v>
      </c>
      <c r="EE46" s="92">
        <f t="shared" si="54"/>
        <v>359418</v>
      </c>
      <c r="EF46" s="39"/>
      <c r="EG46" s="43" t="s">
        <v>65</v>
      </c>
      <c r="EI46" s="39"/>
      <c r="EJ46" s="39" t="s">
        <v>65</v>
      </c>
      <c r="EK46" s="53">
        <v>8</v>
      </c>
      <c r="EL46" s="92">
        <v>44</v>
      </c>
      <c r="EM46" s="92">
        <v>57107</v>
      </c>
      <c r="EN46" s="53">
        <v>13</v>
      </c>
      <c r="EO46" s="92">
        <v>27</v>
      </c>
      <c r="EP46" s="92">
        <v>57160</v>
      </c>
      <c r="EQ46" s="53">
        <v>2</v>
      </c>
      <c r="ER46" s="93">
        <v>15</v>
      </c>
      <c r="ES46" s="93">
        <v>8695</v>
      </c>
      <c r="ET46" s="53">
        <v>2</v>
      </c>
      <c r="EU46" s="93">
        <v>4</v>
      </c>
      <c r="EV46" s="93">
        <v>1600</v>
      </c>
      <c r="EW46" s="53">
        <v>1</v>
      </c>
      <c r="EX46" s="93">
        <v>1</v>
      </c>
      <c r="EY46" s="93">
        <v>360</v>
      </c>
      <c r="EZ46" s="53">
        <v>11</v>
      </c>
      <c r="FA46" s="92">
        <v>31</v>
      </c>
      <c r="FB46" s="92">
        <v>34817</v>
      </c>
      <c r="FC46" s="39"/>
      <c r="FD46" s="43" t="s">
        <v>65</v>
      </c>
      <c r="FF46" s="39"/>
      <c r="FG46" s="39" t="s">
        <v>65</v>
      </c>
      <c r="FH46" s="53">
        <v>11</v>
      </c>
      <c r="FI46" s="92">
        <v>23</v>
      </c>
      <c r="FJ46" s="92">
        <v>6743</v>
      </c>
      <c r="FK46" s="53">
        <v>3</v>
      </c>
      <c r="FL46" s="93">
        <v>11</v>
      </c>
      <c r="FM46" s="93">
        <v>24561</v>
      </c>
      <c r="FN46" s="53">
        <v>21</v>
      </c>
      <c r="FO46" s="92">
        <v>122</v>
      </c>
      <c r="FP46" s="92">
        <v>168375</v>
      </c>
      <c r="FQ46" s="53">
        <f t="shared" si="78"/>
        <v>5</v>
      </c>
      <c r="FR46" s="92">
        <f t="shared" si="78"/>
        <v>14</v>
      </c>
      <c r="FS46" s="92">
        <f t="shared" si="78"/>
        <v>17805</v>
      </c>
      <c r="FT46" s="53">
        <v>4</v>
      </c>
      <c r="FU46" s="92">
        <v>12</v>
      </c>
      <c r="FV46" s="92">
        <v>17407</v>
      </c>
      <c r="FW46" s="53">
        <v>1</v>
      </c>
      <c r="FX46" s="93">
        <v>2</v>
      </c>
      <c r="FY46" s="93">
        <v>398</v>
      </c>
      <c r="FZ46" s="39"/>
      <c r="GA46" s="43" t="s">
        <v>65</v>
      </c>
      <c r="GC46" s="39"/>
      <c r="GD46" s="39" t="s">
        <v>65</v>
      </c>
      <c r="GE46" s="53">
        <f t="shared" si="79"/>
        <v>12</v>
      </c>
      <c r="GF46" s="92">
        <f t="shared" si="79"/>
        <v>39</v>
      </c>
      <c r="GG46" s="92">
        <f t="shared" si="79"/>
        <v>39481</v>
      </c>
      <c r="GH46" s="53">
        <v>5</v>
      </c>
      <c r="GI46" s="92">
        <v>8</v>
      </c>
      <c r="GJ46" s="92">
        <v>3360</v>
      </c>
      <c r="GK46" s="53">
        <v>1</v>
      </c>
      <c r="GL46" s="93">
        <v>3</v>
      </c>
      <c r="GM46" s="93">
        <v>4000</v>
      </c>
      <c r="GN46" s="53">
        <v>1</v>
      </c>
      <c r="GO46" s="93">
        <v>2</v>
      </c>
      <c r="GP46" s="93">
        <v>3000</v>
      </c>
      <c r="GQ46" s="53">
        <v>5</v>
      </c>
      <c r="GR46" s="92">
        <v>26</v>
      </c>
      <c r="GS46" s="92">
        <v>29121</v>
      </c>
      <c r="GT46" s="55" t="s">
        <v>61</v>
      </c>
      <c r="GU46" s="94" t="s">
        <v>61</v>
      </c>
      <c r="GV46" s="94" t="s">
        <v>61</v>
      </c>
      <c r="GW46" s="39"/>
      <c r="GX46" s="43" t="s">
        <v>65</v>
      </c>
      <c r="GZ46" s="39"/>
      <c r="HA46" s="39" t="s">
        <v>65</v>
      </c>
      <c r="HB46" s="53">
        <f t="shared" si="57"/>
        <v>41</v>
      </c>
      <c r="HC46" s="92">
        <f t="shared" si="57"/>
        <v>159</v>
      </c>
      <c r="HD46" s="92">
        <f t="shared" si="57"/>
        <v>394223</v>
      </c>
      <c r="HE46" s="53">
        <v>7</v>
      </c>
      <c r="HF46" s="92">
        <v>17</v>
      </c>
      <c r="HG46" s="92">
        <v>25233</v>
      </c>
      <c r="HH46" s="53">
        <v>5</v>
      </c>
      <c r="HI46" s="92">
        <v>31</v>
      </c>
      <c r="HJ46" s="92">
        <v>162096</v>
      </c>
      <c r="HK46" s="53">
        <v>10</v>
      </c>
      <c r="HL46" s="92">
        <v>52</v>
      </c>
      <c r="HM46" s="92">
        <v>142036</v>
      </c>
      <c r="HN46" s="53">
        <v>2</v>
      </c>
      <c r="HO46" s="93">
        <v>12</v>
      </c>
      <c r="HP46" s="93">
        <v>13039</v>
      </c>
      <c r="HQ46" s="53">
        <v>7</v>
      </c>
      <c r="HR46" s="92">
        <v>13</v>
      </c>
      <c r="HS46" s="92">
        <v>13111</v>
      </c>
      <c r="HT46" s="39"/>
      <c r="HU46" s="43" t="s">
        <v>65</v>
      </c>
      <c r="HW46" s="39"/>
      <c r="HX46" s="39" t="s">
        <v>65</v>
      </c>
      <c r="HY46" s="53">
        <v>2</v>
      </c>
      <c r="HZ46" s="93">
        <v>6</v>
      </c>
      <c r="IA46" s="93">
        <v>5000</v>
      </c>
      <c r="IB46" s="53">
        <v>1</v>
      </c>
      <c r="IC46" s="93">
        <v>2</v>
      </c>
      <c r="ID46" s="93">
        <v>3000</v>
      </c>
      <c r="IE46" s="55" t="s">
        <v>61</v>
      </c>
      <c r="IF46" s="94" t="s">
        <v>61</v>
      </c>
      <c r="IG46" s="94" t="s">
        <v>61</v>
      </c>
      <c r="IH46" s="53">
        <v>7</v>
      </c>
      <c r="II46" s="92">
        <v>26</v>
      </c>
      <c r="IJ46" s="95">
        <v>30708</v>
      </c>
      <c r="IK46" s="39"/>
      <c r="IL46" s="43" t="s">
        <v>65</v>
      </c>
    </row>
    <row r="47" spans="1:246" ht="12" customHeight="1">
      <c r="A47" s="40"/>
      <c r="B47" s="40" t="s">
        <v>11</v>
      </c>
      <c r="C47" s="68">
        <f t="shared" si="80"/>
        <v>986</v>
      </c>
      <c r="D47" s="96">
        <f t="shared" si="80"/>
        <v>4528</v>
      </c>
      <c r="E47" s="96">
        <f t="shared" si="80"/>
        <v>9618016</v>
      </c>
      <c r="F47" s="68">
        <f t="shared" si="81"/>
        <v>86</v>
      </c>
      <c r="G47" s="96">
        <f t="shared" si="81"/>
        <v>586</v>
      </c>
      <c r="H47" s="96">
        <f t="shared" si="81"/>
        <v>2468869</v>
      </c>
      <c r="I47" s="69" t="s">
        <v>61</v>
      </c>
      <c r="J47" s="98" t="s">
        <v>61</v>
      </c>
      <c r="K47" s="98" t="s">
        <v>61</v>
      </c>
      <c r="L47" s="69" t="s">
        <v>61</v>
      </c>
      <c r="M47" s="98" t="s">
        <v>61</v>
      </c>
      <c r="N47" s="98" t="s">
        <v>61</v>
      </c>
      <c r="O47" s="69" t="s">
        <v>61</v>
      </c>
      <c r="P47" s="98" t="s">
        <v>61</v>
      </c>
      <c r="Q47" s="98" t="s">
        <v>61</v>
      </c>
      <c r="R47" s="69" t="s">
        <v>61</v>
      </c>
      <c r="S47" s="98" t="s">
        <v>61</v>
      </c>
      <c r="T47" s="98" t="s">
        <v>61</v>
      </c>
      <c r="U47" s="40"/>
      <c r="V47" s="47" t="s">
        <v>11</v>
      </c>
      <c r="X47" s="40"/>
      <c r="Y47" s="40" t="s">
        <v>11</v>
      </c>
      <c r="Z47" s="69" t="s">
        <v>61</v>
      </c>
      <c r="AA47" s="98" t="s">
        <v>61</v>
      </c>
      <c r="AB47" s="98" t="s">
        <v>61</v>
      </c>
      <c r="AC47" s="68">
        <f t="shared" si="82"/>
        <v>42</v>
      </c>
      <c r="AD47" s="97">
        <f t="shared" si="82"/>
        <v>326</v>
      </c>
      <c r="AE47" s="97">
        <f t="shared" si="82"/>
        <v>1728545</v>
      </c>
      <c r="AF47" s="68">
        <f aca="true" t="shared" si="84" ref="AF47:AK47">SUM(AF41:AF46)</f>
        <v>23</v>
      </c>
      <c r="AG47" s="96">
        <f t="shared" si="84"/>
        <v>209</v>
      </c>
      <c r="AH47" s="96">
        <f t="shared" si="84"/>
        <v>1154999</v>
      </c>
      <c r="AI47" s="68">
        <f t="shared" si="84"/>
        <v>19</v>
      </c>
      <c r="AJ47" s="97">
        <f t="shared" si="84"/>
        <v>117</v>
      </c>
      <c r="AK47" s="97">
        <f t="shared" si="84"/>
        <v>573546</v>
      </c>
      <c r="AL47" s="68">
        <f t="shared" si="83"/>
        <v>24</v>
      </c>
      <c r="AM47" s="96">
        <f t="shared" si="83"/>
        <v>163</v>
      </c>
      <c r="AN47" s="96">
        <f t="shared" si="83"/>
        <v>463690</v>
      </c>
      <c r="AO47" s="68">
        <f aca="true" t="shared" si="85" ref="AO47:BV47">SUM(AO41:AO46)</f>
        <v>13</v>
      </c>
      <c r="AP47" s="96">
        <f>SUM(AP41:AP46)</f>
        <v>101</v>
      </c>
      <c r="AQ47" s="96">
        <f t="shared" si="85"/>
        <v>220971</v>
      </c>
      <c r="AR47" s="40"/>
      <c r="AS47" s="47" t="s">
        <v>11</v>
      </c>
      <c r="AU47" s="40"/>
      <c r="AV47" s="40" t="s">
        <v>11</v>
      </c>
      <c r="AW47" s="68">
        <f t="shared" si="85"/>
        <v>6</v>
      </c>
      <c r="AX47" s="97">
        <f t="shared" si="85"/>
        <v>25</v>
      </c>
      <c r="AY47" s="97">
        <f t="shared" si="85"/>
        <v>185466</v>
      </c>
      <c r="AZ47" s="68">
        <f t="shared" si="85"/>
        <v>2</v>
      </c>
      <c r="BA47" s="97">
        <f t="shared" si="85"/>
        <v>15</v>
      </c>
      <c r="BB47" s="97">
        <f t="shared" si="85"/>
        <v>27716</v>
      </c>
      <c r="BC47" s="68">
        <f t="shared" si="85"/>
        <v>3</v>
      </c>
      <c r="BD47" s="97">
        <f t="shared" si="85"/>
        <v>22</v>
      </c>
      <c r="BE47" s="97">
        <f t="shared" si="85"/>
        <v>29537</v>
      </c>
      <c r="BF47" s="68">
        <f>SUM(BI47,BL47,BT47,BW47)</f>
        <v>15</v>
      </c>
      <c r="BG47" s="97">
        <f>SUM(BJ47,BM47,BU47,BX47)</f>
        <v>79</v>
      </c>
      <c r="BH47" s="97">
        <f>SUM(BK47,BN47,BV47,BY47)</f>
        <v>213888</v>
      </c>
      <c r="BI47" s="68">
        <f t="shared" si="85"/>
        <v>8</v>
      </c>
      <c r="BJ47" s="96">
        <f t="shared" si="85"/>
        <v>49</v>
      </c>
      <c r="BK47" s="96">
        <f t="shared" si="85"/>
        <v>157418</v>
      </c>
      <c r="BL47" s="68">
        <f t="shared" si="85"/>
        <v>6</v>
      </c>
      <c r="BM47" s="96">
        <f t="shared" si="85"/>
        <v>25</v>
      </c>
      <c r="BN47" s="96">
        <f t="shared" si="85"/>
        <v>54860</v>
      </c>
      <c r="BO47" s="40"/>
      <c r="BP47" s="47" t="s">
        <v>11</v>
      </c>
      <c r="BR47" s="40"/>
      <c r="BS47" s="40" t="s">
        <v>11</v>
      </c>
      <c r="BT47" s="68">
        <f t="shared" si="85"/>
        <v>1</v>
      </c>
      <c r="BU47" s="97">
        <f t="shared" si="85"/>
        <v>5</v>
      </c>
      <c r="BV47" s="97">
        <f t="shared" si="85"/>
        <v>1610</v>
      </c>
      <c r="BW47" s="69" t="s">
        <v>61</v>
      </c>
      <c r="BX47" s="98" t="s">
        <v>61</v>
      </c>
      <c r="BY47" s="98" t="s">
        <v>61</v>
      </c>
      <c r="BZ47" s="68">
        <f aca="true" t="shared" si="86" ref="BZ47:CB48">SUM(CC47,CF47,CI47,CQ47)</f>
        <v>5</v>
      </c>
      <c r="CA47" s="97">
        <f t="shared" si="86"/>
        <v>18</v>
      </c>
      <c r="CB47" s="97">
        <f t="shared" si="86"/>
        <v>62746</v>
      </c>
      <c r="CC47" s="69" t="s">
        <v>61</v>
      </c>
      <c r="CD47" s="98" t="s">
        <v>61</v>
      </c>
      <c r="CE47" s="98" t="s">
        <v>61</v>
      </c>
      <c r="CF47" s="68">
        <f>SUM(CF41:CF46)</f>
        <v>1</v>
      </c>
      <c r="CG47" s="97">
        <f>SUM(CG41:CG46)</f>
        <v>5</v>
      </c>
      <c r="CH47" s="97">
        <f>SUM(CH41:CH46)</f>
        <v>15100</v>
      </c>
      <c r="CI47" s="69" t="s">
        <v>61</v>
      </c>
      <c r="CJ47" s="98" t="s">
        <v>61</v>
      </c>
      <c r="CK47" s="98" t="s">
        <v>61</v>
      </c>
      <c r="CL47" s="40"/>
      <c r="CM47" s="47" t="s">
        <v>11</v>
      </c>
      <c r="CO47" s="40"/>
      <c r="CP47" s="40" t="s">
        <v>11</v>
      </c>
      <c r="CQ47" s="68">
        <f>SUM(CQ41:CQ46)</f>
        <v>4</v>
      </c>
      <c r="CR47" s="97">
        <f>SUM(CR41:CR46)</f>
        <v>13</v>
      </c>
      <c r="CS47" s="97">
        <f>SUM(CS41:CS46)</f>
        <v>47646</v>
      </c>
      <c r="CT47" s="68">
        <f t="shared" si="52"/>
        <v>900</v>
      </c>
      <c r="CU47" s="96">
        <f t="shared" si="52"/>
        <v>3942</v>
      </c>
      <c r="CV47" s="96">
        <f t="shared" si="52"/>
        <v>7149147</v>
      </c>
      <c r="CW47" s="68">
        <f aca="true" t="shared" si="87" ref="CW47:CY48">SUM(CZ47,DC47)</f>
        <v>3</v>
      </c>
      <c r="CX47" s="96">
        <f t="shared" si="87"/>
        <v>76</v>
      </c>
      <c r="CY47" s="96">
        <f t="shared" si="87"/>
        <v>194846</v>
      </c>
      <c r="CZ47" s="68">
        <f aca="true" t="shared" si="88" ref="CZ47:DE47">SUM(CZ41:CZ46)</f>
        <v>1</v>
      </c>
      <c r="DA47" s="97">
        <f t="shared" si="88"/>
        <v>63</v>
      </c>
      <c r="DB47" s="97">
        <f t="shared" si="88"/>
        <v>184500</v>
      </c>
      <c r="DC47" s="68">
        <f t="shared" si="88"/>
        <v>2</v>
      </c>
      <c r="DD47" s="97">
        <f t="shared" si="88"/>
        <v>13</v>
      </c>
      <c r="DE47" s="97">
        <f t="shared" si="88"/>
        <v>10346</v>
      </c>
      <c r="DF47" s="68">
        <f t="shared" si="77"/>
        <v>75</v>
      </c>
      <c r="DG47" s="97">
        <f t="shared" si="77"/>
        <v>233</v>
      </c>
      <c r="DH47" s="97">
        <f t="shared" si="77"/>
        <v>347140</v>
      </c>
      <c r="DI47" s="40"/>
      <c r="DJ47" s="47" t="s">
        <v>11</v>
      </c>
      <c r="DL47" s="40"/>
      <c r="DM47" s="40" t="s">
        <v>11</v>
      </c>
      <c r="DN47" s="68">
        <f aca="true" t="shared" si="89" ref="DN47:FY47">SUM(DN41:DN46)</f>
        <v>14</v>
      </c>
      <c r="DO47" s="96">
        <f t="shared" si="89"/>
        <v>38</v>
      </c>
      <c r="DP47" s="96">
        <f t="shared" si="89"/>
        <v>40842</v>
      </c>
      <c r="DQ47" s="68">
        <f t="shared" si="89"/>
        <v>5</v>
      </c>
      <c r="DR47" s="97">
        <f t="shared" si="89"/>
        <v>13</v>
      </c>
      <c r="DS47" s="97">
        <f t="shared" si="89"/>
        <v>23698</v>
      </c>
      <c r="DT47" s="68">
        <f t="shared" si="89"/>
        <v>38</v>
      </c>
      <c r="DU47" s="96">
        <f t="shared" si="89"/>
        <v>117</v>
      </c>
      <c r="DV47" s="96">
        <f t="shared" si="89"/>
        <v>177055</v>
      </c>
      <c r="DW47" s="68">
        <f t="shared" si="89"/>
        <v>7</v>
      </c>
      <c r="DX47" s="97">
        <f t="shared" si="89"/>
        <v>20</v>
      </c>
      <c r="DY47" s="97">
        <f t="shared" si="89"/>
        <v>33492</v>
      </c>
      <c r="DZ47" s="68">
        <f t="shared" si="89"/>
        <v>11</v>
      </c>
      <c r="EA47" s="96">
        <f t="shared" si="89"/>
        <v>45</v>
      </c>
      <c r="EB47" s="96">
        <f t="shared" si="89"/>
        <v>72053</v>
      </c>
      <c r="EC47" s="68">
        <f t="shared" si="54"/>
        <v>389</v>
      </c>
      <c r="ED47" s="96">
        <f t="shared" si="54"/>
        <v>1632</v>
      </c>
      <c r="EE47" s="96">
        <f t="shared" si="54"/>
        <v>2330441</v>
      </c>
      <c r="EF47" s="40"/>
      <c r="EG47" s="47" t="s">
        <v>11</v>
      </c>
      <c r="EI47" s="40"/>
      <c r="EJ47" s="40" t="s">
        <v>11</v>
      </c>
      <c r="EK47" s="68">
        <f t="shared" si="89"/>
        <v>56</v>
      </c>
      <c r="EL47" s="96">
        <f t="shared" si="89"/>
        <v>381</v>
      </c>
      <c r="EM47" s="96">
        <f t="shared" si="89"/>
        <v>759805</v>
      </c>
      <c r="EN47" s="68">
        <f t="shared" si="89"/>
        <v>87</v>
      </c>
      <c r="EO47" s="96">
        <f t="shared" si="89"/>
        <v>220</v>
      </c>
      <c r="EP47" s="96">
        <f t="shared" si="89"/>
        <v>359094</v>
      </c>
      <c r="EQ47" s="68">
        <f t="shared" si="89"/>
        <v>14</v>
      </c>
      <c r="ER47" s="96">
        <f t="shared" si="89"/>
        <v>46</v>
      </c>
      <c r="ES47" s="96">
        <f t="shared" si="89"/>
        <v>60980</v>
      </c>
      <c r="ET47" s="68">
        <f t="shared" si="89"/>
        <v>9</v>
      </c>
      <c r="EU47" s="96">
        <f t="shared" si="89"/>
        <v>22</v>
      </c>
      <c r="EV47" s="96">
        <f t="shared" si="89"/>
        <v>25647</v>
      </c>
      <c r="EW47" s="68">
        <f t="shared" si="89"/>
        <v>5</v>
      </c>
      <c r="EX47" s="96">
        <f t="shared" si="89"/>
        <v>8</v>
      </c>
      <c r="EY47" s="96">
        <f t="shared" si="89"/>
        <v>6253</v>
      </c>
      <c r="EZ47" s="68">
        <f t="shared" si="89"/>
        <v>30</v>
      </c>
      <c r="FA47" s="96">
        <f t="shared" si="89"/>
        <v>92</v>
      </c>
      <c r="FB47" s="96">
        <f t="shared" si="89"/>
        <v>114313</v>
      </c>
      <c r="FC47" s="40"/>
      <c r="FD47" s="47" t="s">
        <v>11</v>
      </c>
      <c r="FF47" s="40"/>
      <c r="FG47" s="40" t="s">
        <v>11</v>
      </c>
      <c r="FH47" s="68">
        <f t="shared" si="89"/>
        <v>57</v>
      </c>
      <c r="FI47" s="96">
        <f t="shared" si="89"/>
        <v>169</v>
      </c>
      <c r="FJ47" s="96">
        <f t="shared" si="89"/>
        <v>80913</v>
      </c>
      <c r="FK47" s="68">
        <f t="shared" si="89"/>
        <v>13</v>
      </c>
      <c r="FL47" s="96">
        <f t="shared" si="89"/>
        <v>26</v>
      </c>
      <c r="FM47" s="96">
        <f t="shared" si="89"/>
        <v>53257</v>
      </c>
      <c r="FN47" s="68">
        <f t="shared" si="89"/>
        <v>118</v>
      </c>
      <c r="FO47" s="96">
        <f t="shared" si="89"/>
        <v>668</v>
      </c>
      <c r="FP47" s="96">
        <f t="shared" si="89"/>
        <v>870179</v>
      </c>
      <c r="FQ47" s="68">
        <f t="shared" si="78"/>
        <v>57</v>
      </c>
      <c r="FR47" s="96">
        <f t="shared" si="78"/>
        <v>302</v>
      </c>
      <c r="FS47" s="96">
        <f t="shared" si="78"/>
        <v>810754</v>
      </c>
      <c r="FT47" s="68">
        <f t="shared" si="89"/>
        <v>53</v>
      </c>
      <c r="FU47" s="96">
        <f t="shared" si="89"/>
        <v>295</v>
      </c>
      <c r="FV47" s="96">
        <f t="shared" si="89"/>
        <v>807264</v>
      </c>
      <c r="FW47" s="68">
        <f t="shared" si="89"/>
        <v>4</v>
      </c>
      <c r="FX47" s="96">
        <f t="shared" si="89"/>
        <v>7</v>
      </c>
      <c r="FY47" s="96">
        <f t="shared" si="89"/>
        <v>3490</v>
      </c>
      <c r="FZ47" s="40"/>
      <c r="GA47" s="47" t="s">
        <v>11</v>
      </c>
      <c r="GC47" s="40"/>
      <c r="GD47" s="40" t="s">
        <v>11</v>
      </c>
      <c r="GE47" s="68">
        <f t="shared" si="79"/>
        <v>87</v>
      </c>
      <c r="GF47" s="97">
        <f t="shared" si="79"/>
        <v>271</v>
      </c>
      <c r="GG47" s="97">
        <f t="shared" si="79"/>
        <v>437064</v>
      </c>
      <c r="GH47" s="68">
        <f aca="true" t="shared" si="90" ref="GH47:GS47">SUM(GH41:GH46)</f>
        <v>28</v>
      </c>
      <c r="GI47" s="97">
        <f t="shared" si="90"/>
        <v>59</v>
      </c>
      <c r="GJ47" s="97">
        <f t="shared" si="90"/>
        <v>42996</v>
      </c>
      <c r="GK47" s="68">
        <f t="shared" si="90"/>
        <v>8</v>
      </c>
      <c r="GL47" s="96">
        <f t="shared" si="90"/>
        <v>24</v>
      </c>
      <c r="GM47" s="96">
        <f t="shared" si="90"/>
        <v>33881</v>
      </c>
      <c r="GN47" s="68">
        <f t="shared" si="90"/>
        <v>6</v>
      </c>
      <c r="GO47" s="96">
        <f t="shared" si="90"/>
        <v>20</v>
      </c>
      <c r="GP47" s="96">
        <f t="shared" si="90"/>
        <v>23185</v>
      </c>
      <c r="GQ47" s="68">
        <f t="shared" si="90"/>
        <v>45</v>
      </c>
      <c r="GR47" s="96">
        <f t="shared" si="90"/>
        <v>168</v>
      </c>
      <c r="GS47" s="96">
        <f t="shared" si="90"/>
        <v>337002</v>
      </c>
      <c r="GT47" s="69" t="s">
        <v>61</v>
      </c>
      <c r="GU47" s="98" t="s">
        <v>61</v>
      </c>
      <c r="GV47" s="98" t="s">
        <v>61</v>
      </c>
      <c r="GW47" s="40"/>
      <c r="GX47" s="47" t="s">
        <v>11</v>
      </c>
      <c r="GZ47" s="40"/>
      <c r="HA47" s="40" t="s">
        <v>11</v>
      </c>
      <c r="HB47" s="68">
        <f t="shared" si="57"/>
        <v>289</v>
      </c>
      <c r="HC47" s="96">
        <f t="shared" si="57"/>
        <v>1428</v>
      </c>
      <c r="HD47" s="96">
        <f t="shared" si="57"/>
        <v>3028902</v>
      </c>
      <c r="HE47" s="68">
        <f aca="true" t="shared" si="91" ref="HE47:IJ47">SUM(HE41:HE46)</f>
        <v>48</v>
      </c>
      <c r="HF47" s="96">
        <f t="shared" si="91"/>
        <v>149</v>
      </c>
      <c r="HG47" s="96">
        <f t="shared" si="91"/>
        <v>233760</v>
      </c>
      <c r="HH47" s="68">
        <f t="shared" si="91"/>
        <v>31</v>
      </c>
      <c r="HI47" s="96">
        <f t="shared" si="91"/>
        <v>236</v>
      </c>
      <c r="HJ47" s="96">
        <f t="shared" si="91"/>
        <v>1175037</v>
      </c>
      <c r="HK47" s="68">
        <f t="shared" si="91"/>
        <v>64</v>
      </c>
      <c r="HL47" s="96">
        <f t="shared" si="91"/>
        <v>313</v>
      </c>
      <c r="HM47" s="96">
        <f t="shared" si="91"/>
        <v>962456</v>
      </c>
      <c r="HN47" s="68">
        <f t="shared" si="91"/>
        <v>41</v>
      </c>
      <c r="HO47" s="96">
        <f t="shared" si="91"/>
        <v>451</v>
      </c>
      <c r="HP47" s="96">
        <f t="shared" si="91"/>
        <v>241265</v>
      </c>
      <c r="HQ47" s="68">
        <f t="shared" si="91"/>
        <v>29</v>
      </c>
      <c r="HR47" s="96">
        <f t="shared" si="91"/>
        <v>65</v>
      </c>
      <c r="HS47" s="96">
        <f t="shared" si="91"/>
        <v>92115</v>
      </c>
      <c r="HT47" s="40"/>
      <c r="HU47" s="47" t="s">
        <v>11</v>
      </c>
      <c r="HW47" s="40"/>
      <c r="HX47" s="40" t="s">
        <v>11</v>
      </c>
      <c r="HY47" s="68">
        <f t="shared" si="91"/>
        <v>8</v>
      </c>
      <c r="HZ47" s="96">
        <f t="shared" si="91"/>
        <v>21</v>
      </c>
      <c r="IA47" s="96">
        <f t="shared" si="91"/>
        <v>12813</v>
      </c>
      <c r="IB47" s="68">
        <f t="shared" si="91"/>
        <v>13</v>
      </c>
      <c r="IC47" s="96">
        <f t="shared" si="91"/>
        <v>27</v>
      </c>
      <c r="ID47" s="96">
        <f t="shared" si="91"/>
        <v>26804</v>
      </c>
      <c r="IE47" s="68">
        <f t="shared" si="91"/>
        <v>3</v>
      </c>
      <c r="IF47" s="96">
        <f t="shared" si="91"/>
        <v>27</v>
      </c>
      <c r="IG47" s="96">
        <f t="shared" si="91"/>
        <v>30486</v>
      </c>
      <c r="IH47" s="68">
        <f t="shared" si="91"/>
        <v>52</v>
      </c>
      <c r="II47" s="96">
        <f t="shared" si="91"/>
        <v>139</v>
      </c>
      <c r="IJ47" s="99">
        <f t="shared" si="91"/>
        <v>254166</v>
      </c>
      <c r="IK47" s="40"/>
      <c r="IL47" s="47" t="s">
        <v>11</v>
      </c>
    </row>
    <row r="48" spans="1:246" ht="12" customHeight="1">
      <c r="A48" s="39"/>
      <c r="B48" s="39" t="s">
        <v>66</v>
      </c>
      <c r="C48" s="53">
        <f t="shared" si="80"/>
        <v>241</v>
      </c>
      <c r="D48" s="92">
        <f t="shared" si="80"/>
        <v>1132</v>
      </c>
      <c r="E48" s="92">
        <f t="shared" si="80"/>
        <v>2068189</v>
      </c>
      <c r="F48" s="53">
        <f t="shared" si="81"/>
        <v>26</v>
      </c>
      <c r="G48" s="92">
        <f t="shared" si="81"/>
        <v>241</v>
      </c>
      <c r="H48" s="92">
        <f t="shared" si="81"/>
        <v>959728</v>
      </c>
      <c r="I48" s="53">
        <f>SUM(L48)</f>
        <v>1</v>
      </c>
      <c r="J48" s="93">
        <f>SUM(M48)</f>
        <v>18</v>
      </c>
      <c r="K48" s="93">
        <f>SUM(N48)</f>
        <v>143000</v>
      </c>
      <c r="L48" s="53">
        <v>1</v>
      </c>
      <c r="M48" s="93">
        <v>18</v>
      </c>
      <c r="N48" s="93">
        <v>143000</v>
      </c>
      <c r="O48" s="55" t="s">
        <v>61</v>
      </c>
      <c r="P48" s="94" t="s">
        <v>61</v>
      </c>
      <c r="Q48" s="94" t="s">
        <v>61</v>
      </c>
      <c r="R48" s="55" t="s">
        <v>61</v>
      </c>
      <c r="S48" s="94" t="s">
        <v>61</v>
      </c>
      <c r="T48" s="94" t="s">
        <v>61</v>
      </c>
      <c r="U48" s="39"/>
      <c r="V48" s="43" t="s">
        <v>66</v>
      </c>
      <c r="X48" s="39"/>
      <c r="Y48" s="39" t="s">
        <v>66</v>
      </c>
      <c r="Z48" s="55" t="s">
        <v>61</v>
      </c>
      <c r="AA48" s="94" t="s">
        <v>61</v>
      </c>
      <c r="AB48" s="94" t="s">
        <v>61</v>
      </c>
      <c r="AC48" s="53">
        <f t="shared" si="82"/>
        <v>17</v>
      </c>
      <c r="AD48" s="92">
        <f t="shared" si="82"/>
        <v>106</v>
      </c>
      <c r="AE48" s="92">
        <f t="shared" si="82"/>
        <v>360214</v>
      </c>
      <c r="AF48" s="53">
        <v>8</v>
      </c>
      <c r="AG48" s="92">
        <v>55</v>
      </c>
      <c r="AH48" s="92">
        <v>140529</v>
      </c>
      <c r="AI48" s="53">
        <v>9</v>
      </c>
      <c r="AJ48" s="92">
        <v>51</v>
      </c>
      <c r="AK48" s="92">
        <v>219685</v>
      </c>
      <c r="AL48" s="53">
        <f t="shared" si="83"/>
        <v>3</v>
      </c>
      <c r="AM48" s="93">
        <f t="shared" si="83"/>
        <v>24</v>
      </c>
      <c r="AN48" s="93">
        <f t="shared" si="83"/>
        <v>56706</v>
      </c>
      <c r="AO48" s="53">
        <v>2</v>
      </c>
      <c r="AP48" s="93">
        <v>21</v>
      </c>
      <c r="AQ48" s="93">
        <v>55806</v>
      </c>
      <c r="AR48" s="39"/>
      <c r="AS48" s="43" t="s">
        <v>66</v>
      </c>
      <c r="AU48" s="39"/>
      <c r="AV48" s="39" t="s">
        <v>66</v>
      </c>
      <c r="AW48" s="55" t="s">
        <v>61</v>
      </c>
      <c r="AX48" s="94" t="s">
        <v>61</v>
      </c>
      <c r="AY48" s="94" t="s">
        <v>61</v>
      </c>
      <c r="AZ48" s="55" t="s">
        <v>61</v>
      </c>
      <c r="BA48" s="94" t="s">
        <v>61</v>
      </c>
      <c r="BB48" s="94" t="s">
        <v>61</v>
      </c>
      <c r="BC48" s="53">
        <v>1</v>
      </c>
      <c r="BD48" s="93">
        <v>3</v>
      </c>
      <c r="BE48" s="93">
        <v>900</v>
      </c>
      <c r="BF48" s="53">
        <f>SUM(BI48,BL48,BT48,BW48)</f>
        <v>4</v>
      </c>
      <c r="BG48" s="92">
        <f>SUM(BJ48,BM48,BU48,BX48)</f>
        <v>87</v>
      </c>
      <c r="BH48" s="92">
        <f>SUM(BK48,BN48,BV48,BY48)</f>
        <v>354623</v>
      </c>
      <c r="BI48" s="53">
        <v>1</v>
      </c>
      <c r="BJ48" s="93">
        <v>26</v>
      </c>
      <c r="BK48" s="93">
        <v>102840</v>
      </c>
      <c r="BL48" s="53">
        <v>2</v>
      </c>
      <c r="BM48" s="93">
        <v>46</v>
      </c>
      <c r="BN48" s="93">
        <v>233383</v>
      </c>
      <c r="BO48" s="39"/>
      <c r="BP48" s="43" t="s">
        <v>66</v>
      </c>
      <c r="BR48" s="39"/>
      <c r="BS48" s="39" t="s">
        <v>66</v>
      </c>
      <c r="BT48" s="53">
        <v>1</v>
      </c>
      <c r="BU48" s="93">
        <v>15</v>
      </c>
      <c r="BV48" s="93">
        <v>18400</v>
      </c>
      <c r="BW48" s="55" t="s">
        <v>61</v>
      </c>
      <c r="BX48" s="94" t="s">
        <v>61</v>
      </c>
      <c r="BY48" s="94" t="s">
        <v>61</v>
      </c>
      <c r="BZ48" s="53">
        <f t="shared" si="86"/>
        <v>1</v>
      </c>
      <c r="CA48" s="93">
        <f t="shared" si="86"/>
        <v>6</v>
      </c>
      <c r="CB48" s="93">
        <f t="shared" si="86"/>
        <v>45185</v>
      </c>
      <c r="CC48" s="53">
        <v>1</v>
      </c>
      <c r="CD48" s="93">
        <v>6</v>
      </c>
      <c r="CE48" s="93">
        <v>45185</v>
      </c>
      <c r="CF48" s="55" t="s">
        <v>61</v>
      </c>
      <c r="CG48" s="94" t="s">
        <v>61</v>
      </c>
      <c r="CH48" s="94" t="s">
        <v>61</v>
      </c>
      <c r="CI48" s="55" t="s">
        <v>61</v>
      </c>
      <c r="CJ48" s="94" t="s">
        <v>61</v>
      </c>
      <c r="CK48" s="94" t="s">
        <v>61</v>
      </c>
      <c r="CL48" s="39"/>
      <c r="CM48" s="43" t="s">
        <v>66</v>
      </c>
      <c r="CO48" s="39"/>
      <c r="CP48" s="39" t="s">
        <v>66</v>
      </c>
      <c r="CQ48" s="55" t="s">
        <v>61</v>
      </c>
      <c r="CR48" s="94" t="s">
        <v>61</v>
      </c>
      <c r="CS48" s="94" t="s">
        <v>61</v>
      </c>
      <c r="CT48" s="53">
        <f t="shared" si="52"/>
        <v>215</v>
      </c>
      <c r="CU48" s="92">
        <f t="shared" si="52"/>
        <v>891</v>
      </c>
      <c r="CV48" s="92">
        <f t="shared" si="52"/>
        <v>1108461</v>
      </c>
      <c r="CW48" s="53">
        <f t="shared" si="87"/>
        <v>1</v>
      </c>
      <c r="CX48" s="93">
        <f t="shared" si="87"/>
        <v>2</v>
      </c>
      <c r="CY48" s="93">
        <f t="shared" si="87"/>
        <v>1264</v>
      </c>
      <c r="CZ48" s="55" t="s">
        <v>61</v>
      </c>
      <c r="DA48" s="94" t="s">
        <v>61</v>
      </c>
      <c r="DB48" s="94" t="s">
        <v>61</v>
      </c>
      <c r="DC48" s="53">
        <v>1</v>
      </c>
      <c r="DD48" s="93">
        <v>2</v>
      </c>
      <c r="DE48" s="93">
        <v>1264</v>
      </c>
      <c r="DF48" s="53">
        <f t="shared" si="77"/>
        <v>25</v>
      </c>
      <c r="DG48" s="92">
        <f t="shared" si="77"/>
        <v>56</v>
      </c>
      <c r="DH48" s="92">
        <f t="shared" si="77"/>
        <v>53045</v>
      </c>
      <c r="DI48" s="39"/>
      <c r="DJ48" s="43" t="s">
        <v>66</v>
      </c>
      <c r="DL48" s="39"/>
      <c r="DM48" s="39" t="s">
        <v>66</v>
      </c>
      <c r="DN48" s="53">
        <v>5</v>
      </c>
      <c r="DO48" s="92">
        <v>11</v>
      </c>
      <c r="DP48" s="92">
        <v>11064</v>
      </c>
      <c r="DQ48" s="55" t="s">
        <v>61</v>
      </c>
      <c r="DR48" s="94" t="s">
        <v>61</v>
      </c>
      <c r="DS48" s="94" t="s">
        <v>61</v>
      </c>
      <c r="DT48" s="53">
        <v>16</v>
      </c>
      <c r="DU48" s="92">
        <v>38</v>
      </c>
      <c r="DV48" s="92">
        <v>38894</v>
      </c>
      <c r="DW48" s="53">
        <v>1</v>
      </c>
      <c r="DX48" s="93">
        <v>2</v>
      </c>
      <c r="DY48" s="93">
        <v>250</v>
      </c>
      <c r="DZ48" s="53">
        <v>3</v>
      </c>
      <c r="EA48" s="93">
        <v>5</v>
      </c>
      <c r="EB48" s="93">
        <v>2837</v>
      </c>
      <c r="EC48" s="53">
        <f t="shared" si="54"/>
        <v>95</v>
      </c>
      <c r="ED48" s="92">
        <f t="shared" si="54"/>
        <v>444</v>
      </c>
      <c r="EE48" s="92">
        <f t="shared" si="54"/>
        <v>538683</v>
      </c>
      <c r="EF48" s="39"/>
      <c r="EG48" s="43" t="s">
        <v>66</v>
      </c>
      <c r="EI48" s="39"/>
      <c r="EJ48" s="39" t="s">
        <v>66</v>
      </c>
      <c r="EK48" s="53">
        <v>16</v>
      </c>
      <c r="EL48" s="92">
        <v>101</v>
      </c>
      <c r="EM48" s="92">
        <v>184330</v>
      </c>
      <c r="EN48" s="53">
        <v>17</v>
      </c>
      <c r="EO48" s="92">
        <v>39</v>
      </c>
      <c r="EP48" s="92">
        <v>77746</v>
      </c>
      <c r="EQ48" s="53">
        <v>5</v>
      </c>
      <c r="ER48" s="93">
        <v>50</v>
      </c>
      <c r="ES48" s="93">
        <v>40601</v>
      </c>
      <c r="ET48" s="53">
        <v>7</v>
      </c>
      <c r="EU48" s="92">
        <v>27</v>
      </c>
      <c r="EV48" s="92">
        <v>31610</v>
      </c>
      <c r="EW48" s="53">
        <v>4</v>
      </c>
      <c r="EX48" s="93">
        <v>10</v>
      </c>
      <c r="EY48" s="93">
        <v>15192</v>
      </c>
      <c r="EZ48" s="53">
        <v>7</v>
      </c>
      <c r="FA48" s="92">
        <v>22</v>
      </c>
      <c r="FB48" s="92">
        <v>23032</v>
      </c>
      <c r="FC48" s="39"/>
      <c r="FD48" s="43" t="s">
        <v>66</v>
      </c>
      <c r="FF48" s="39"/>
      <c r="FG48" s="39" t="s">
        <v>66</v>
      </c>
      <c r="FH48" s="53">
        <v>10</v>
      </c>
      <c r="FI48" s="92">
        <v>20</v>
      </c>
      <c r="FJ48" s="92">
        <v>9851</v>
      </c>
      <c r="FK48" s="53">
        <v>6</v>
      </c>
      <c r="FL48" s="92">
        <v>11</v>
      </c>
      <c r="FM48" s="92">
        <v>5201</v>
      </c>
      <c r="FN48" s="53">
        <v>23</v>
      </c>
      <c r="FO48" s="92">
        <v>164</v>
      </c>
      <c r="FP48" s="92">
        <v>151120</v>
      </c>
      <c r="FQ48" s="53">
        <f t="shared" si="78"/>
        <v>12</v>
      </c>
      <c r="FR48" s="93">
        <f t="shared" si="78"/>
        <v>52</v>
      </c>
      <c r="FS48" s="93">
        <f t="shared" si="78"/>
        <v>71458</v>
      </c>
      <c r="FT48" s="53">
        <v>10</v>
      </c>
      <c r="FU48" s="92">
        <v>47</v>
      </c>
      <c r="FV48" s="92">
        <v>69714</v>
      </c>
      <c r="FW48" s="53">
        <v>2</v>
      </c>
      <c r="FX48" s="93">
        <v>5</v>
      </c>
      <c r="FY48" s="93">
        <v>1744</v>
      </c>
      <c r="FZ48" s="39"/>
      <c r="GA48" s="43" t="s">
        <v>66</v>
      </c>
      <c r="GC48" s="39"/>
      <c r="GD48" s="39" t="s">
        <v>66</v>
      </c>
      <c r="GE48" s="53">
        <f t="shared" si="79"/>
        <v>14</v>
      </c>
      <c r="GF48" s="92">
        <f t="shared" si="79"/>
        <v>33</v>
      </c>
      <c r="GG48" s="92">
        <f t="shared" si="79"/>
        <v>65030</v>
      </c>
      <c r="GH48" s="53">
        <v>2</v>
      </c>
      <c r="GI48" s="93">
        <v>4</v>
      </c>
      <c r="GJ48" s="93">
        <v>4800</v>
      </c>
      <c r="GK48" s="53">
        <v>3</v>
      </c>
      <c r="GL48" s="93">
        <v>6</v>
      </c>
      <c r="GM48" s="93">
        <v>5355</v>
      </c>
      <c r="GN48" s="55" t="s">
        <v>61</v>
      </c>
      <c r="GO48" s="94" t="s">
        <v>61</v>
      </c>
      <c r="GP48" s="94" t="s">
        <v>61</v>
      </c>
      <c r="GQ48" s="53">
        <v>9</v>
      </c>
      <c r="GR48" s="92">
        <v>23</v>
      </c>
      <c r="GS48" s="92">
        <v>54875</v>
      </c>
      <c r="GT48" s="55" t="s">
        <v>61</v>
      </c>
      <c r="GU48" s="94" t="s">
        <v>61</v>
      </c>
      <c r="GV48" s="94" t="s">
        <v>61</v>
      </c>
      <c r="GW48" s="39"/>
      <c r="GX48" s="43" t="s">
        <v>66</v>
      </c>
      <c r="GZ48" s="39"/>
      <c r="HA48" s="39" t="s">
        <v>66</v>
      </c>
      <c r="HB48" s="53">
        <f t="shared" si="57"/>
        <v>68</v>
      </c>
      <c r="HC48" s="92">
        <f t="shared" si="57"/>
        <v>304</v>
      </c>
      <c r="HD48" s="92">
        <f t="shared" si="57"/>
        <v>378981</v>
      </c>
      <c r="HE48" s="53">
        <v>11</v>
      </c>
      <c r="HF48" s="92">
        <v>35</v>
      </c>
      <c r="HG48" s="92">
        <v>58590</v>
      </c>
      <c r="HH48" s="53">
        <v>3</v>
      </c>
      <c r="HI48" s="92">
        <v>10</v>
      </c>
      <c r="HJ48" s="92">
        <v>25721</v>
      </c>
      <c r="HK48" s="53">
        <v>16</v>
      </c>
      <c r="HL48" s="92">
        <v>86</v>
      </c>
      <c r="HM48" s="92">
        <v>198863</v>
      </c>
      <c r="HN48" s="53">
        <v>10</v>
      </c>
      <c r="HO48" s="92">
        <v>110</v>
      </c>
      <c r="HP48" s="92">
        <v>44503</v>
      </c>
      <c r="HQ48" s="53">
        <v>7</v>
      </c>
      <c r="HR48" s="92">
        <v>15</v>
      </c>
      <c r="HS48" s="92">
        <v>19712</v>
      </c>
      <c r="HT48" s="39"/>
      <c r="HU48" s="43" t="s">
        <v>66</v>
      </c>
      <c r="HW48" s="39"/>
      <c r="HX48" s="39" t="s">
        <v>66</v>
      </c>
      <c r="HY48" s="55" t="s">
        <v>61</v>
      </c>
      <c r="HZ48" s="94" t="s">
        <v>61</v>
      </c>
      <c r="IA48" s="94" t="s">
        <v>61</v>
      </c>
      <c r="IB48" s="53">
        <v>5</v>
      </c>
      <c r="IC48" s="92">
        <v>10</v>
      </c>
      <c r="ID48" s="92">
        <v>5393</v>
      </c>
      <c r="IE48" s="55" t="s">
        <v>61</v>
      </c>
      <c r="IF48" s="94" t="s">
        <v>61</v>
      </c>
      <c r="IG48" s="94" t="s">
        <v>61</v>
      </c>
      <c r="IH48" s="53">
        <v>16</v>
      </c>
      <c r="II48" s="92">
        <v>38</v>
      </c>
      <c r="IJ48" s="95">
        <v>26199</v>
      </c>
      <c r="IK48" s="39"/>
      <c r="IL48" s="43" t="s">
        <v>66</v>
      </c>
    </row>
    <row r="49" spans="1:246" ht="12" customHeight="1">
      <c r="A49" s="39"/>
      <c r="B49" s="39" t="s">
        <v>67</v>
      </c>
      <c r="C49" s="53">
        <f t="shared" si="80"/>
        <v>54</v>
      </c>
      <c r="D49" s="92">
        <f t="shared" si="80"/>
        <v>222</v>
      </c>
      <c r="E49" s="94">
        <v>206527</v>
      </c>
      <c r="F49" s="53">
        <f t="shared" si="81"/>
        <v>1</v>
      </c>
      <c r="G49" s="93">
        <f t="shared" si="81"/>
        <v>21</v>
      </c>
      <c r="H49" s="100" t="s">
        <v>61</v>
      </c>
      <c r="I49" s="55" t="s">
        <v>61</v>
      </c>
      <c r="J49" s="94" t="s">
        <v>61</v>
      </c>
      <c r="K49" s="94" t="s">
        <v>61</v>
      </c>
      <c r="L49" s="55" t="s">
        <v>61</v>
      </c>
      <c r="M49" s="94" t="s">
        <v>61</v>
      </c>
      <c r="N49" s="94" t="s">
        <v>61</v>
      </c>
      <c r="O49" s="55" t="s">
        <v>61</v>
      </c>
      <c r="P49" s="94" t="s">
        <v>61</v>
      </c>
      <c r="Q49" s="94" t="s">
        <v>61</v>
      </c>
      <c r="R49" s="55" t="s">
        <v>61</v>
      </c>
      <c r="S49" s="94" t="s">
        <v>61</v>
      </c>
      <c r="T49" s="94" t="s">
        <v>61</v>
      </c>
      <c r="U49" s="39"/>
      <c r="V49" s="43" t="s">
        <v>67</v>
      </c>
      <c r="X49" s="39"/>
      <c r="Y49" s="39" t="s">
        <v>67</v>
      </c>
      <c r="Z49" s="55" t="s">
        <v>61</v>
      </c>
      <c r="AA49" s="94" t="s">
        <v>61</v>
      </c>
      <c r="AB49" s="94" t="s">
        <v>61</v>
      </c>
      <c r="AC49" s="55" t="s">
        <v>61</v>
      </c>
      <c r="AD49" s="94" t="s">
        <v>61</v>
      </c>
      <c r="AE49" s="94" t="s">
        <v>61</v>
      </c>
      <c r="AF49" s="55" t="s">
        <v>61</v>
      </c>
      <c r="AG49" s="94" t="s">
        <v>61</v>
      </c>
      <c r="AH49" s="94" t="s">
        <v>61</v>
      </c>
      <c r="AI49" s="55" t="s">
        <v>61</v>
      </c>
      <c r="AJ49" s="94" t="s">
        <v>61</v>
      </c>
      <c r="AK49" s="94" t="s">
        <v>61</v>
      </c>
      <c r="AL49" s="55" t="s">
        <v>61</v>
      </c>
      <c r="AM49" s="94" t="s">
        <v>61</v>
      </c>
      <c r="AN49" s="94" t="s">
        <v>61</v>
      </c>
      <c r="AO49" s="55" t="s">
        <v>61</v>
      </c>
      <c r="AP49" s="94" t="s">
        <v>61</v>
      </c>
      <c r="AQ49" s="94" t="s">
        <v>61</v>
      </c>
      <c r="AR49" s="39"/>
      <c r="AS49" s="43" t="s">
        <v>67</v>
      </c>
      <c r="AU49" s="39"/>
      <c r="AV49" s="39" t="s">
        <v>67</v>
      </c>
      <c r="AW49" s="55" t="s">
        <v>61</v>
      </c>
      <c r="AX49" s="94" t="s">
        <v>61</v>
      </c>
      <c r="AY49" s="94" t="s">
        <v>61</v>
      </c>
      <c r="AZ49" s="55" t="s">
        <v>61</v>
      </c>
      <c r="BA49" s="94" t="s">
        <v>61</v>
      </c>
      <c r="BB49" s="94" t="s">
        <v>61</v>
      </c>
      <c r="BC49" s="55" t="s">
        <v>61</v>
      </c>
      <c r="BD49" s="94" t="s">
        <v>61</v>
      </c>
      <c r="BE49" s="94" t="s">
        <v>61</v>
      </c>
      <c r="BF49" s="55" t="s">
        <v>61</v>
      </c>
      <c r="BG49" s="94" t="s">
        <v>61</v>
      </c>
      <c r="BH49" s="94" t="s">
        <v>61</v>
      </c>
      <c r="BI49" s="55" t="s">
        <v>61</v>
      </c>
      <c r="BJ49" s="94" t="s">
        <v>61</v>
      </c>
      <c r="BK49" s="94" t="s">
        <v>61</v>
      </c>
      <c r="BL49" s="55" t="s">
        <v>61</v>
      </c>
      <c r="BM49" s="94" t="s">
        <v>61</v>
      </c>
      <c r="BN49" s="94" t="s">
        <v>61</v>
      </c>
      <c r="BO49" s="39"/>
      <c r="BP49" s="43" t="s">
        <v>67</v>
      </c>
      <c r="BR49" s="39"/>
      <c r="BS49" s="39" t="s">
        <v>67</v>
      </c>
      <c r="BT49" s="55" t="s">
        <v>61</v>
      </c>
      <c r="BU49" s="94" t="s">
        <v>61</v>
      </c>
      <c r="BV49" s="94" t="s">
        <v>61</v>
      </c>
      <c r="BW49" s="55" t="s">
        <v>61</v>
      </c>
      <c r="BX49" s="94" t="s">
        <v>61</v>
      </c>
      <c r="BY49" s="94" t="s">
        <v>61</v>
      </c>
      <c r="BZ49" s="53">
        <f>SUM(CC49,CF49,CI49,CQ49)</f>
        <v>1</v>
      </c>
      <c r="CA49" s="93">
        <f>SUM(CD49,CG49,CJ49,CR49)</f>
        <v>21</v>
      </c>
      <c r="CB49" s="100">
        <v>0</v>
      </c>
      <c r="CC49" s="55" t="s">
        <v>61</v>
      </c>
      <c r="CD49" s="94" t="s">
        <v>61</v>
      </c>
      <c r="CE49" s="94" t="s">
        <v>61</v>
      </c>
      <c r="CF49" s="55" t="s">
        <v>61</v>
      </c>
      <c r="CG49" s="94" t="s">
        <v>61</v>
      </c>
      <c r="CH49" s="94" t="s">
        <v>61</v>
      </c>
      <c r="CI49" s="53">
        <v>1</v>
      </c>
      <c r="CJ49" s="93">
        <v>21</v>
      </c>
      <c r="CK49" s="94" t="s">
        <v>61</v>
      </c>
      <c r="CL49" s="39"/>
      <c r="CM49" s="43" t="s">
        <v>67</v>
      </c>
      <c r="CO49" s="39"/>
      <c r="CP49" s="39" t="s">
        <v>67</v>
      </c>
      <c r="CQ49" s="55" t="s">
        <v>61</v>
      </c>
      <c r="CR49" s="94" t="s">
        <v>61</v>
      </c>
      <c r="CS49" s="94" t="s">
        <v>61</v>
      </c>
      <c r="CT49" s="53">
        <f t="shared" si="52"/>
        <v>53</v>
      </c>
      <c r="CU49" s="93">
        <f t="shared" si="52"/>
        <v>201</v>
      </c>
      <c r="CV49" s="92">
        <f t="shared" si="52"/>
        <v>206527</v>
      </c>
      <c r="CW49" s="55" t="s">
        <v>61</v>
      </c>
      <c r="CX49" s="94" t="s">
        <v>61</v>
      </c>
      <c r="CY49" s="94" t="s">
        <v>61</v>
      </c>
      <c r="CZ49" s="55" t="s">
        <v>61</v>
      </c>
      <c r="DA49" s="94" t="s">
        <v>61</v>
      </c>
      <c r="DB49" s="94" t="s">
        <v>61</v>
      </c>
      <c r="DC49" s="55" t="s">
        <v>61</v>
      </c>
      <c r="DD49" s="94" t="s">
        <v>61</v>
      </c>
      <c r="DE49" s="94" t="s">
        <v>61</v>
      </c>
      <c r="DF49" s="53">
        <f t="shared" si="77"/>
        <v>1</v>
      </c>
      <c r="DG49" s="93">
        <f t="shared" si="77"/>
        <v>3</v>
      </c>
      <c r="DH49" s="93">
        <f t="shared" si="77"/>
        <v>1810</v>
      </c>
      <c r="DI49" s="39"/>
      <c r="DJ49" s="43" t="s">
        <v>67</v>
      </c>
      <c r="DL49" s="39"/>
      <c r="DM49" s="39" t="s">
        <v>67</v>
      </c>
      <c r="DN49" s="55" t="s">
        <v>61</v>
      </c>
      <c r="DO49" s="94" t="s">
        <v>61</v>
      </c>
      <c r="DP49" s="94" t="s">
        <v>61</v>
      </c>
      <c r="DQ49" s="55" t="s">
        <v>61</v>
      </c>
      <c r="DR49" s="94" t="s">
        <v>61</v>
      </c>
      <c r="DS49" s="94" t="s">
        <v>61</v>
      </c>
      <c r="DT49" s="53">
        <v>1</v>
      </c>
      <c r="DU49" s="93">
        <v>3</v>
      </c>
      <c r="DV49" s="93">
        <v>1810</v>
      </c>
      <c r="DW49" s="55" t="s">
        <v>61</v>
      </c>
      <c r="DX49" s="94" t="s">
        <v>61</v>
      </c>
      <c r="DY49" s="94" t="s">
        <v>61</v>
      </c>
      <c r="DZ49" s="55" t="s">
        <v>61</v>
      </c>
      <c r="EA49" s="94" t="s">
        <v>61</v>
      </c>
      <c r="EB49" s="94" t="s">
        <v>61</v>
      </c>
      <c r="EC49" s="53">
        <f t="shared" si="54"/>
        <v>30</v>
      </c>
      <c r="ED49" s="92">
        <f t="shared" si="54"/>
        <v>75</v>
      </c>
      <c r="EE49" s="92">
        <f t="shared" si="54"/>
        <v>99673</v>
      </c>
      <c r="EF49" s="39"/>
      <c r="EG49" s="43" t="s">
        <v>67</v>
      </c>
      <c r="EI49" s="39"/>
      <c r="EJ49" s="39" t="s">
        <v>67</v>
      </c>
      <c r="EK49" s="53">
        <v>8</v>
      </c>
      <c r="EL49" s="92">
        <v>27</v>
      </c>
      <c r="EM49" s="92">
        <v>60013</v>
      </c>
      <c r="EN49" s="53">
        <v>8</v>
      </c>
      <c r="EO49" s="92">
        <v>17</v>
      </c>
      <c r="EP49" s="92">
        <v>21236</v>
      </c>
      <c r="EQ49" s="55" t="s">
        <v>61</v>
      </c>
      <c r="ER49" s="94" t="s">
        <v>61</v>
      </c>
      <c r="ES49" s="94" t="s">
        <v>61</v>
      </c>
      <c r="ET49" s="53">
        <v>1</v>
      </c>
      <c r="EU49" s="93">
        <v>1</v>
      </c>
      <c r="EV49" s="93">
        <v>520</v>
      </c>
      <c r="EW49" s="55" t="s">
        <v>61</v>
      </c>
      <c r="EX49" s="94" t="s">
        <v>61</v>
      </c>
      <c r="EY49" s="94" t="s">
        <v>61</v>
      </c>
      <c r="EZ49" s="53">
        <v>1</v>
      </c>
      <c r="FA49" s="93">
        <v>2</v>
      </c>
      <c r="FB49" s="93">
        <v>1200</v>
      </c>
      <c r="FC49" s="39"/>
      <c r="FD49" s="43" t="s">
        <v>67</v>
      </c>
      <c r="FF49" s="39"/>
      <c r="FG49" s="39" t="s">
        <v>67</v>
      </c>
      <c r="FH49" s="53">
        <v>2</v>
      </c>
      <c r="FI49" s="93">
        <v>2</v>
      </c>
      <c r="FJ49" s="93">
        <v>220</v>
      </c>
      <c r="FK49" s="53">
        <v>1</v>
      </c>
      <c r="FL49" s="93">
        <v>2</v>
      </c>
      <c r="FM49" s="93">
        <v>103</v>
      </c>
      <c r="FN49" s="53">
        <v>9</v>
      </c>
      <c r="FO49" s="92">
        <v>24</v>
      </c>
      <c r="FP49" s="92">
        <v>16381</v>
      </c>
      <c r="FQ49" s="53">
        <f t="shared" si="78"/>
        <v>2</v>
      </c>
      <c r="FR49" s="93">
        <f t="shared" si="78"/>
        <v>3</v>
      </c>
      <c r="FS49" s="93">
        <f t="shared" si="78"/>
        <v>4294</v>
      </c>
      <c r="FT49" s="53">
        <v>1</v>
      </c>
      <c r="FU49" s="93">
        <v>2</v>
      </c>
      <c r="FV49" s="93">
        <v>3829</v>
      </c>
      <c r="FW49" s="53">
        <v>1</v>
      </c>
      <c r="FX49" s="93">
        <v>1</v>
      </c>
      <c r="FY49" s="93">
        <v>465</v>
      </c>
      <c r="FZ49" s="39"/>
      <c r="GA49" s="43" t="s">
        <v>67</v>
      </c>
      <c r="GC49" s="39"/>
      <c r="GD49" s="39" t="s">
        <v>67</v>
      </c>
      <c r="GE49" s="53">
        <f t="shared" si="79"/>
        <v>4</v>
      </c>
      <c r="GF49" s="92">
        <f t="shared" si="79"/>
        <v>10</v>
      </c>
      <c r="GG49" s="92">
        <f t="shared" si="79"/>
        <v>6421</v>
      </c>
      <c r="GH49" s="53">
        <v>1</v>
      </c>
      <c r="GI49" s="93">
        <v>2</v>
      </c>
      <c r="GJ49" s="93">
        <v>500</v>
      </c>
      <c r="GK49" s="53">
        <v>2</v>
      </c>
      <c r="GL49" s="93">
        <v>5</v>
      </c>
      <c r="GM49" s="93">
        <v>1730</v>
      </c>
      <c r="GN49" s="55" t="s">
        <v>61</v>
      </c>
      <c r="GO49" s="94" t="s">
        <v>61</v>
      </c>
      <c r="GP49" s="94" t="s">
        <v>61</v>
      </c>
      <c r="GQ49" s="53">
        <v>1</v>
      </c>
      <c r="GR49" s="93">
        <v>3</v>
      </c>
      <c r="GS49" s="93">
        <v>4191</v>
      </c>
      <c r="GT49" s="55" t="s">
        <v>61</v>
      </c>
      <c r="GU49" s="94" t="s">
        <v>61</v>
      </c>
      <c r="GV49" s="94" t="s">
        <v>61</v>
      </c>
      <c r="GW49" s="39"/>
      <c r="GX49" s="43" t="s">
        <v>67</v>
      </c>
      <c r="GZ49" s="39"/>
      <c r="HA49" s="39" t="s">
        <v>67</v>
      </c>
      <c r="HB49" s="53">
        <f t="shared" si="57"/>
        <v>16</v>
      </c>
      <c r="HC49" s="92">
        <f t="shared" si="57"/>
        <v>110</v>
      </c>
      <c r="HD49" s="92">
        <f t="shared" si="57"/>
        <v>94329</v>
      </c>
      <c r="HE49" s="53">
        <v>2</v>
      </c>
      <c r="HF49" s="93">
        <v>5</v>
      </c>
      <c r="HG49" s="93">
        <v>1960</v>
      </c>
      <c r="HH49" s="53">
        <v>5</v>
      </c>
      <c r="HI49" s="92">
        <v>56</v>
      </c>
      <c r="HJ49" s="92">
        <v>31263</v>
      </c>
      <c r="HK49" s="53">
        <v>5</v>
      </c>
      <c r="HL49" s="92">
        <v>15</v>
      </c>
      <c r="HM49" s="92">
        <v>39171</v>
      </c>
      <c r="HN49" s="53">
        <v>1</v>
      </c>
      <c r="HO49" s="93">
        <v>26</v>
      </c>
      <c r="HP49" s="93">
        <v>3631</v>
      </c>
      <c r="HQ49" s="53">
        <v>1</v>
      </c>
      <c r="HR49" s="93">
        <v>2</v>
      </c>
      <c r="HS49" s="93">
        <v>2634</v>
      </c>
      <c r="HT49" s="39"/>
      <c r="HU49" s="43" t="s">
        <v>67</v>
      </c>
      <c r="HW49" s="39"/>
      <c r="HX49" s="39" t="s">
        <v>67</v>
      </c>
      <c r="HY49" s="55" t="s">
        <v>61</v>
      </c>
      <c r="HZ49" s="94" t="s">
        <v>61</v>
      </c>
      <c r="IA49" s="94" t="s">
        <v>61</v>
      </c>
      <c r="IB49" s="55" t="s">
        <v>61</v>
      </c>
      <c r="IC49" s="94" t="s">
        <v>61</v>
      </c>
      <c r="ID49" s="94" t="s">
        <v>61</v>
      </c>
      <c r="IE49" s="55" t="s">
        <v>61</v>
      </c>
      <c r="IF49" s="94" t="s">
        <v>61</v>
      </c>
      <c r="IG49" s="94" t="s">
        <v>61</v>
      </c>
      <c r="IH49" s="53">
        <v>2</v>
      </c>
      <c r="II49" s="93">
        <v>6</v>
      </c>
      <c r="IJ49" s="102">
        <v>15670</v>
      </c>
      <c r="IK49" s="39"/>
      <c r="IL49" s="43" t="s">
        <v>67</v>
      </c>
    </row>
    <row r="50" spans="1:246" ht="12" customHeight="1">
      <c r="A50" s="39"/>
      <c r="B50" s="39" t="s">
        <v>68</v>
      </c>
      <c r="C50" s="53">
        <f t="shared" si="80"/>
        <v>58</v>
      </c>
      <c r="D50" s="92">
        <f t="shared" si="80"/>
        <v>170</v>
      </c>
      <c r="E50" s="92">
        <f t="shared" si="80"/>
        <v>150047</v>
      </c>
      <c r="F50" s="53">
        <f t="shared" si="81"/>
        <v>2</v>
      </c>
      <c r="G50" s="93">
        <f t="shared" si="81"/>
        <v>10</v>
      </c>
      <c r="H50" s="93">
        <f t="shared" si="81"/>
        <v>23082</v>
      </c>
      <c r="I50" s="55" t="s">
        <v>61</v>
      </c>
      <c r="J50" s="94" t="s">
        <v>61</v>
      </c>
      <c r="K50" s="94" t="s">
        <v>61</v>
      </c>
      <c r="L50" s="55" t="s">
        <v>61</v>
      </c>
      <c r="M50" s="94" t="s">
        <v>61</v>
      </c>
      <c r="N50" s="94" t="s">
        <v>61</v>
      </c>
      <c r="O50" s="55" t="s">
        <v>61</v>
      </c>
      <c r="P50" s="94" t="s">
        <v>61</v>
      </c>
      <c r="Q50" s="94" t="s">
        <v>61</v>
      </c>
      <c r="R50" s="55" t="s">
        <v>61</v>
      </c>
      <c r="S50" s="94" t="s">
        <v>61</v>
      </c>
      <c r="T50" s="94" t="s">
        <v>61</v>
      </c>
      <c r="U50" s="39"/>
      <c r="V50" s="43" t="s">
        <v>68</v>
      </c>
      <c r="X50" s="39"/>
      <c r="Y50" s="39" t="s">
        <v>68</v>
      </c>
      <c r="Z50" s="55" t="s">
        <v>61</v>
      </c>
      <c r="AA50" s="94" t="s">
        <v>61</v>
      </c>
      <c r="AB50" s="94" t="s">
        <v>61</v>
      </c>
      <c r="AC50" s="55" t="s">
        <v>61</v>
      </c>
      <c r="AD50" s="94" t="s">
        <v>61</v>
      </c>
      <c r="AE50" s="94" t="s">
        <v>61</v>
      </c>
      <c r="AF50" s="55" t="s">
        <v>61</v>
      </c>
      <c r="AG50" s="94" t="s">
        <v>61</v>
      </c>
      <c r="AH50" s="94" t="s">
        <v>61</v>
      </c>
      <c r="AI50" s="55" t="s">
        <v>61</v>
      </c>
      <c r="AJ50" s="94" t="s">
        <v>61</v>
      </c>
      <c r="AK50" s="94" t="s">
        <v>61</v>
      </c>
      <c r="AL50" s="53">
        <f>SUM(AO50,AW50,AZ50,BC50,)</f>
        <v>2</v>
      </c>
      <c r="AM50" s="93">
        <f>SUM(AP50,AX50,BA50,BD50,)</f>
        <v>10</v>
      </c>
      <c r="AN50" s="93">
        <f>SUM(AQ50,AY50,BB50,BE50,)</f>
        <v>23082</v>
      </c>
      <c r="AO50" s="53">
        <v>2</v>
      </c>
      <c r="AP50" s="93">
        <v>10</v>
      </c>
      <c r="AQ50" s="93">
        <v>23082</v>
      </c>
      <c r="AR50" s="39"/>
      <c r="AS50" s="43" t="s">
        <v>68</v>
      </c>
      <c r="AU50" s="39"/>
      <c r="AV50" s="39" t="s">
        <v>68</v>
      </c>
      <c r="AW50" s="55" t="s">
        <v>61</v>
      </c>
      <c r="AX50" s="94" t="s">
        <v>61</v>
      </c>
      <c r="AY50" s="94" t="s">
        <v>61</v>
      </c>
      <c r="AZ50" s="55" t="s">
        <v>61</v>
      </c>
      <c r="BA50" s="94" t="s">
        <v>61</v>
      </c>
      <c r="BB50" s="94" t="s">
        <v>61</v>
      </c>
      <c r="BC50" s="55" t="s">
        <v>61</v>
      </c>
      <c r="BD50" s="94" t="s">
        <v>61</v>
      </c>
      <c r="BE50" s="94" t="s">
        <v>61</v>
      </c>
      <c r="BF50" s="55" t="s">
        <v>61</v>
      </c>
      <c r="BG50" s="94" t="s">
        <v>61</v>
      </c>
      <c r="BH50" s="94" t="s">
        <v>61</v>
      </c>
      <c r="BI50" s="55" t="s">
        <v>61</v>
      </c>
      <c r="BJ50" s="94" t="s">
        <v>61</v>
      </c>
      <c r="BK50" s="94" t="s">
        <v>61</v>
      </c>
      <c r="BL50" s="55" t="s">
        <v>61</v>
      </c>
      <c r="BM50" s="94" t="s">
        <v>61</v>
      </c>
      <c r="BN50" s="94" t="s">
        <v>61</v>
      </c>
      <c r="BO50" s="39"/>
      <c r="BP50" s="43" t="s">
        <v>68</v>
      </c>
      <c r="BR50" s="39"/>
      <c r="BS50" s="39" t="s">
        <v>68</v>
      </c>
      <c r="BT50" s="55" t="s">
        <v>61</v>
      </c>
      <c r="BU50" s="94" t="s">
        <v>61</v>
      </c>
      <c r="BV50" s="94" t="s">
        <v>61</v>
      </c>
      <c r="BW50" s="55" t="s">
        <v>61</v>
      </c>
      <c r="BX50" s="94" t="s">
        <v>61</v>
      </c>
      <c r="BY50" s="94" t="s">
        <v>61</v>
      </c>
      <c r="BZ50" s="55" t="s">
        <v>61</v>
      </c>
      <c r="CA50" s="94" t="s">
        <v>61</v>
      </c>
      <c r="CB50" s="94" t="s">
        <v>61</v>
      </c>
      <c r="CC50" s="55" t="s">
        <v>61</v>
      </c>
      <c r="CD50" s="94" t="s">
        <v>61</v>
      </c>
      <c r="CE50" s="94" t="s">
        <v>61</v>
      </c>
      <c r="CF50" s="55" t="s">
        <v>61</v>
      </c>
      <c r="CG50" s="94" t="s">
        <v>61</v>
      </c>
      <c r="CH50" s="94" t="s">
        <v>61</v>
      </c>
      <c r="CI50" s="55" t="s">
        <v>61</v>
      </c>
      <c r="CJ50" s="94" t="s">
        <v>61</v>
      </c>
      <c r="CK50" s="94" t="s">
        <v>61</v>
      </c>
      <c r="CL50" s="39"/>
      <c r="CM50" s="43" t="s">
        <v>68</v>
      </c>
      <c r="CO50" s="39"/>
      <c r="CP50" s="39" t="s">
        <v>68</v>
      </c>
      <c r="CQ50" s="55" t="s">
        <v>61</v>
      </c>
      <c r="CR50" s="94" t="s">
        <v>61</v>
      </c>
      <c r="CS50" s="94" t="s">
        <v>61</v>
      </c>
      <c r="CT50" s="53">
        <f t="shared" si="52"/>
        <v>56</v>
      </c>
      <c r="CU50" s="93">
        <f t="shared" si="52"/>
        <v>160</v>
      </c>
      <c r="CV50" s="93">
        <f t="shared" si="52"/>
        <v>126965</v>
      </c>
      <c r="CW50" s="53">
        <f aca="true" t="shared" si="92" ref="CW50:CY51">SUM(CZ50,DC50)</f>
        <v>1</v>
      </c>
      <c r="CX50" s="93">
        <f t="shared" si="92"/>
        <v>1</v>
      </c>
      <c r="CY50" s="93">
        <f t="shared" si="92"/>
        <v>350</v>
      </c>
      <c r="CZ50" s="55" t="s">
        <v>61</v>
      </c>
      <c r="DA50" s="94" t="s">
        <v>61</v>
      </c>
      <c r="DB50" s="94" t="s">
        <v>61</v>
      </c>
      <c r="DC50" s="53">
        <v>1</v>
      </c>
      <c r="DD50" s="93">
        <v>1</v>
      </c>
      <c r="DE50" s="93">
        <v>350</v>
      </c>
      <c r="DF50" s="53">
        <f t="shared" si="77"/>
        <v>5</v>
      </c>
      <c r="DG50" s="92">
        <f t="shared" si="77"/>
        <v>12</v>
      </c>
      <c r="DH50" s="92">
        <f t="shared" si="77"/>
        <v>4240</v>
      </c>
      <c r="DI50" s="39"/>
      <c r="DJ50" s="43" t="s">
        <v>68</v>
      </c>
      <c r="DL50" s="39"/>
      <c r="DM50" s="39" t="s">
        <v>68</v>
      </c>
      <c r="DN50" s="55" t="s">
        <v>61</v>
      </c>
      <c r="DO50" s="94" t="s">
        <v>61</v>
      </c>
      <c r="DP50" s="94" t="s">
        <v>61</v>
      </c>
      <c r="DQ50" s="55" t="s">
        <v>61</v>
      </c>
      <c r="DR50" s="94" t="s">
        <v>61</v>
      </c>
      <c r="DS50" s="94" t="s">
        <v>61</v>
      </c>
      <c r="DT50" s="53">
        <v>4</v>
      </c>
      <c r="DU50" s="93">
        <v>10</v>
      </c>
      <c r="DV50" s="93">
        <v>4025</v>
      </c>
      <c r="DW50" s="53">
        <v>1</v>
      </c>
      <c r="DX50" s="93">
        <v>2</v>
      </c>
      <c r="DY50" s="93">
        <v>215</v>
      </c>
      <c r="DZ50" s="55" t="s">
        <v>61</v>
      </c>
      <c r="EA50" s="94" t="s">
        <v>61</v>
      </c>
      <c r="EB50" s="94" t="s">
        <v>61</v>
      </c>
      <c r="EC50" s="53">
        <f t="shared" si="54"/>
        <v>31</v>
      </c>
      <c r="ED50" s="92">
        <f t="shared" si="54"/>
        <v>77</v>
      </c>
      <c r="EE50" s="92">
        <f t="shared" si="54"/>
        <v>72871</v>
      </c>
      <c r="EF50" s="39"/>
      <c r="EG50" s="43" t="s">
        <v>68</v>
      </c>
      <c r="EI50" s="39"/>
      <c r="EJ50" s="39" t="s">
        <v>68</v>
      </c>
      <c r="EK50" s="53">
        <v>4</v>
      </c>
      <c r="EL50" s="92">
        <v>37</v>
      </c>
      <c r="EM50" s="92">
        <v>48143</v>
      </c>
      <c r="EN50" s="53">
        <v>9</v>
      </c>
      <c r="EO50" s="92">
        <v>14</v>
      </c>
      <c r="EP50" s="92">
        <v>15468</v>
      </c>
      <c r="EQ50" s="53">
        <v>1</v>
      </c>
      <c r="ER50" s="93">
        <v>1</v>
      </c>
      <c r="ES50" s="93">
        <v>1500</v>
      </c>
      <c r="ET50" s="55" t="s">
        <v>61</v>
      </c>
      <c r="EU50" s="94" t="s">
        <v>61</v>
      </c>
      <c r="EV50" s="94" t="s">
        <v>61</v>
      </c>
      <c r="EW50" s="55" t="s">
        <v>61</v>
      </c>
      <c r="EX50" s="94" t="s">
        <v>61</v>
      </c>
      <c r="EY50" s="94" t="s">
        <v>61</v>
      </c>
      <c r="EZ50" s="55" t="s">
        <v>61</v>
      </c>
      <c r="FA50" s="94" t="s">
        <v>61</v>
      </c>
      <c r="FB50" s="94" t="s">
        <v>61</v>
      </c>
      <c r="FC50" s="39"/>
      <c r="FD50" s="43" t="s">
        <v>68</v>
      </c>
      <c r="FF50" s="39"/>
      <c r="FG50" s="39" t="s">
        <v>68</v>
      </c>
      <c r="FH50" s="53">
        <v>4</v>
      </c>
      <c r="FI50" s="93">
        <v>5</v>
      </c>
      <c r="FJ50" s="93">
        <v>563</v>
      </c>
      <c r="FK50" s="53">
        <v>1</v>
      </c>
      <c r="FL50" s="93">
        <v>3</v>
      </c>
      <c r="FM50" s="93">
        <v>135</v>
      </c>
      <c r="FN50" s="53">
        <v>12</v>
      </c>
      <c r="FO50" s="92">
        <v>17</v>
      </c>
      <c r="FP50" s="92">
        <v>7062</v>
      </c>
      <c r="FQ50" s="53">
        <f t="shared" si="78"/>
        <v>4</v>
      </c>
      <c r="FR50" s="92">
        <f t="shared" si="78"/>
        <v>10</v>
      </c>
      <c r="FS50" s="92">
        <f t="shared" si="78"/>
        <v>8908</v>
      </c>
      <c r="FT50" s="53">
        <v>3</v>
      </c>
      <c r="FU50" s="93">
        <v>9</v>
      </c>
      <c r="FV50" s="93">
        <v>8771</v>
      </c>
      <c r="FW50" s="53">
        <v>1</v>
      </c>
      <c r="FX50" s="93">
        <v>1</v>
      </c>
      <c r="FY50" s="93">
        <v>137</v>
      </c>
      <c r="FZ50" s="39"/>
      <c r="GA50" s="43" t="s">
        <v>68</v>
      </c>
      <c r="GC50" s="39"/>
      <c r="GD50" s="39" t="s">
        <v>68</v>
      </c>
      <c r="GE50" s="53">
        <f t="shared" si="79"/>
        <v>2</v>
      </c>
      <c r="GF50" s="93">
        <f t="shared" si="79"/>
        <v>3</v>
      </c>
      <c r="GG50" s="93">
        <f t="shared" si="79"/>
        <v>2650</v>
      </c>
      <c r="GH50" s="53">
        <v>1</v>
      </c>
      <c r="GI50" s="93">
        <v>1</v>
      </c>
      <c r="GJ50" s="93">
        <v>650</v>
      </c>
      <c r="GK50" s="55" t="s">
        <v>61</v>
      </c>
      <c r="GL50" s="94" t="s">
        <v>61</v>
      </c>
      <c r="GM50" s="94" t="s">
        <v>61</v>
      </c>
      <c r="GN50" s="55" t="s">
        <v>61</v>
      </c>
      <c r="GO50" s="94" t="s">
        <v>61</v>
      </c>
      <c r="GP50" s="94" t="s">
        <v>61</v>
      </c>
      <c r="GQ50" s="53">
        <v>1</v>
      </c>
      <c r="GR50" s="93">
        <v>2</v>
      </c>
      <c r="GS50" s="93">
        <v>2000</v>
      </c>
      <c r="GT50" s="55" t="s">
        <v>61</v>
      </c>
      <c r="GU50" s="94" t="s">
        <v>61</v>
      </c>
      <c r="GV50" s="94" t="s">
        <v>61</v>
      </c>
      <c r="GW50" s="39"/>
      <c r="GX50" s="43" t="s">
        <v>68</v>
      </c>
      <c r="GZ50" s="39"/>
      <c r="HA50" s="39" t="s">
        <v>68</v>
      </c>
      <c r="HB50" s="53">
        <f t="shared" si="57"/>
        <v>13</v>
      </c>
      <c r="HC50" s="92">
        <f t="shared" si="57"/>
        <v>57</v>
      </c>
      <c r="HD50" s="92">
        <f t="shared" si="57"/>
        <v>37946</v>
      </c>
      <c r="HE50" s="53">
        <v>1</v>
      </c>
      <c r="HF50" s="93">
        <v>2</v>
      </c>
      <c r="HG50" s="93">
        <v>1800</v>
      </c>
      <c r="HH50" s="53">
        <v>1</v>
      </c>
      <c r="HI50" s="93">
        <v>1</v>
      </c>
      <c r="HJ50" s="93">
        <v>200</v>
      </c>
      <c r="HK50" s="53">
        <v>6</v>
      </c>
      <c r="HL50" s="92">
        <v>14</v>
      </c>
      <c r="HM50" s="92">
        <v>31490</v>
      </c>
      <c r="HN50" s="53">
        <v>3</v>
      </c>
      <c r="HO50" s="92">
        <v>35</v>
      </c>
      <c r="HP50" s="92">
        <v>2323</v>
      </c>
      <c r="HQ50" s="55" t="s">
        <v>61</v>
      </c>
      <c r="HR50" s="94" t="s">
        <v>61</v>
      </c>
      <c r="HS50" s="94" t="s">
        <v>61</v>
      </c>
      <c r="HT50" s="39"/>
      <c r="HU50" s="43" t="s">
        <v>68</v>
      </c>
      <c r="HW50" s="39"/>
      <c r="HX50" s="39" t="s">
        <v>68</v>
      </c>
      <c r="HY50" s="55" t="s">
        <v>61</v>
      </c>
      <c r="HZ50" s="94" t="s">
        <v>61</v>
      </c>
      <c r="IA50" s="94" t="s">
        <v>61</v>
      </c>
      <c r="IB50" s="53">
        <v>1</v>
      </c>
      <c r="IC50" s="93">
        <v>2</v>
      </c>
      <c r="ID50" s="93">
        <v>550</v>
      </c>
      <c r="IE50" s="55" t="s">
        <v>61</v>
      </c>
      <c r="IF50" s="94" t="s">
        <v>61</v>
      </c>
      <c r="IG50" s="94" t="s">
        <v>61</v>
      </c>
      <c r="IH50" s="53">
        <v>1</v>
      </c>
      <c r="II50" s="93">
        <v>3</v>
      </c>
      <c r="IJ50" s="102">
        <v>1583</v>
      </c>
      <c r="IK50" s="39"/>
      <c r="IL50" s="43" t="s">
        <v>68</v>
      </c>
    </row>
    <row r="51" spans="1:246" ht="12" customHeight="1">
      <c r="A51" s="39" t="s">
        <v>53</v>
      </c>
      <c r="B51" s="39" t="s">
        <v>69</v>
      </c>
      <c r="C51" s="53">
        <f t="shared" si="80"/>
        <v>37</v>
      </c>
      <c r="D51" s="92">
        <f t="shared" si="80"/>
        <v>92</v>
      </c>
      <c r="E51" s="92">
        <f t="shared" si="80"/>
        <v>271294</v>
      </c>
      <c r="F51" s="53">
        <f t="shared" si="81"/>
        <v>2</v>
      </c>
      <c r="G51" s="93">
        <f t="shared" si="81"/>
        <v>9</v>
      </c>
      <c r="H51" s="93">
        <f t="shared" si="81"/>
        <v>158328</v>
      </c>
      <c r="I51" s="55" t="s">
        <v>61</v>
      </c>
      <c r="J51" s="94" t="s">
        <v>61</v>
      </c>
      <c r="K51" s="94" t="s">
        <v>61</v>
      </c>
      <c r="L51" s="55" t="s">
        <v>61</v>
      </c>
      <c r="M51" s="94" t="s">
        <v>61</v>
      </c>
      <c r="N51" s="94" t="s">
        <v>61</v>
      </c>
      <c r="O51" s="55" t="s">
        <v>61</v>
      </c>
      <c r="P51" s="94" t="s">
        <v>61</v>
      </c>
      <c r="Q51" s="94" t="s">
        <v>61</v>
      </c>
      <c r="R51" s="55" t="s">
        <v>61</v>
      </c>
      <c r="S51" s="94" t="s">
        <v>61</v>
      </c>
      <c r="T51" s="94" t="s">
        <v>61</v>
      </c>
      <c r="U51" s="39" t="s">
        <v>53</v>
      </c>
      <c r="V51" s="43" t="s">
        <v>69</v>
      </c>
      <c r="X51" s="39" t="s">
        <v>53</v>
      </c>
      <c r="Y51" s="39" t="s">
        <v>69</v>
      </c>
      <c r="Z51" s="55" t="s">
        <v>61</v>
      </c>
      <c r="AA51" s="94" t="s">
        <v>61</v>
      </c>
      <c r="AB51" s="94" t="s">
        <v>61</v>
      </c>
      <c r="AC51" s="55" t="s">
        <v>61</v>
      </c>
      <c r="AD51" s="94" t="s">
        <v>61</v>
      </c>
      <c r="AE51" s="94" t="s">
        <v>61</v>
      </c>
      <c r="AF51" s="55" t="s">
        <v>61</v>
      </c>
      <c r="AG51" s="94" t="s">
        <v>61</v>
      </c>
      <c r="AH51" s="94" t="s">
        <v>61</v>
      </c>
      <c r="AI51" s="55" t="s">
        <v>61</v>
      </c>
      <c r="AJ51" s="94" t="s">
        <v>61</v>
      </c>
      <c r="AK51" s="94" t="s">
        <v>61</v>
      </c>
      <c r="AL51" s="53">
        <v>2</v>
      </c>
      <c r="AM51" s="93">
        <f>SUM(AP51,AX51,BA51,BD51,)</f>
        <v>9</v>
      </c>
      <c r="AN51" s="93">
        <f>SUM(AQ51,AY51,BB51,BE51,)</f>
        <v>158328</v>
      </c>
      <c r="AO51" s="53">
        <v>1</v>
      </c>
      <c r="AP51" s="93">
        <v>5</v>
      </c>
      <c r="AQ51" s="93">
        <v>145828</v>
      </c>
      <c r="AR51" s="39" t="s">
        <v>53</v>
      </c>
      <c r="AS51" s="43" t="s">
        <v>69</v>
      </c>
      <c r="AU51" s="39" t="s">
        <v>53</v>
      </c>
      <c r="AV51" s="39" t="s">
        <v>69</v>
      </c>
      <c r="AW51" s="55" t="s">
        <v>61</v>
      </c>
      <c r="AX51" s="94" t="s">
        <v>61</v>
      </c>
      <c r="AY51" s="94" t="s">
        <v>61</v>
      </c>
      <c r="AZ51" s="53">
        <v>1</v>
      </c>
      <c r="BA51" s="93">
        <v>4</v>
      </c>
      <c r="BB51" s="93">
        <v>12500</v>
      </c>
      <c r="BC51" s="55" t="s">
        <v>61</v>
      </c>
      <c r="BD51" s="94" t="s">
        <v>61</v>
      </c>
      <c r="BE51" s="94" t="s">
        <v>61</v>
      </c>
      <c r="BF51" s="55" t="s">
        <v>61</v>
      </c>
      <c r="BG51" s="94" t="s">
        <v>61</v>
      </c>
      <c r="BH51" s="94" t="s">
        <v>61</v>
      </c>
      <c r="BI51" s="55" t="s">
        <v>61</v>
      </c>
      <c r="BJ51" s="94" t="s">
        <v>61</v>
      </c>
      <c r="BK51" s="94" t="s">
        <v>61</v>
      </c>
      <c r="BL51" s="55" t="s">
        <v>61</v>
      </c>
      <c r="BM51" s="94" t="s">
        <v>61</v>
      </c>
      <c r="BN51" s="94" t="s">
        <v>61</v>
      </c>
      <c r="BO51" s="39" t="s">
        <v>53</v>
      </c>
      <c r="BP51" s="43" t="s">
        <v>69</v>
      </c>
      <c r="BR51" s="39" t="s">
        <v>53</v>
      </c>
      <c r="BS51" s="39" t="s">
        <v>69</v>
      </c>
      <c r="BT51" s="55" t="s">
        <v>61</v>
      </c>
      <c r="BU51" s="94" t="s">
        <v>61</v>
      </c>
      <c r="BV51" s="94" t="s">
        <v>61</v>
      </c>
      <c r="BW51" s="55" t="s">
        <v>61</v>
      </c>
      <c r="BX51" s="94" t="s">
        <v>61</v>
      </c>
      <c r="BY51" s="94" t="s">
        <v>61</v>
      </c>
      <c r="BZ51" s="55" t="s">
        <v>61</v>
      </c>
      <c r="CA51" s="94" t="s">
        <v>61</v>
      </c>
      <c r="CB51" s="94" t="s">
        <v>61</v>
      </c>
      <c r="CC51" s="55" t="s">
        <v>61</v>
      </c>
      <c r="CD51" s="94" t="s">
        <v>61</v>
      </c>
      <c r="CE51" s="94" t="s">
        <v>61</v>
      </c>
      <c r="CF51" s="55" t="s">
        <v>61</v>
      </c>
      <c r="CG51" s="94" t="s">
        <v>61</v>
      </c>
      <c r="CH51" s="94" t="s">
        <v>61</v>
      </c>
      <c r="CI51" s="55" t="s">
        <v>61</v>
      </c>
      <c r="CJ51" s="94" t="s">
        <v>61</v>
      </c>
      <c r="CK51" s="94" t="s">
        <v>61</v>
      </c>
      <c r="CL51" s="39" t="s">
        <v>53</v>
      </c>
      <c r="CM51" s="43" t="s">
        <v>69</v>
      </c>
      <c r="CO51" s="39" t="s">
        <v>53</v>
      </c>
      <c r="CP51" s="39" t="s">
        <v>69</v>
      </c>
      <c r="CQ51" s="55" t="s">
        <v>61</v>
      </c>
      <c r="CR51" s="94" t="s">
        <v>61</v>
      </c>
      <c r="CS51" s="94" t="s">
        <v>61</v>
      </c>
      <c r="CT51" s="53">
        <f t="shared" si="52"/>
        <v>35</v>
      </c>
      <c r="CU51" s="93">
        <f t="shared" si="52"/>
        <v>83</v>
      </c>
      <c r="CV51" s="93">
        <f t="shared" si="52"/>
        <v>112966</v>
      </c>
      <c r="CW51" s="53">
        <f t="shared" si="92"/>
        <v>1</v>
      </c>
      <c r="CX51" s="93">
        <f t="shared" si="92"/>
        <v>1</v>
      </c>
      <c r="CY51" s="93">
        <f t="shared" si="92"/>
        <v>1048</v>
      </c>
      <c r="CZ51" s="55" t="s">
        <v>61</v>
      </c>
      <c r="DA51" s="94" t="s">
        <v>61</v>
      </c>
      <c r="DB51" s="94" t="s">
        <v>61</v>
      </c>
      <c r="DC51" s="53">
        <v>1</v>
      </c>
      <c r="DD51" s="93">
        <v>1</v>
      </c>
      <c r="DE51" s="93">
        <v>1048</v>
      </c>
      <c r="DF51" s="55" t="s">
        <v>61</v>
      </c>
      <c r="DG51" s="94" t="s">
        <v>61</v>
      </c>
      <c r="DH51" s="94" t="s">
        <v>61</v>
      </c>
      <c r="DI51" s="39" t="s">
        <v>53</v>
      </c>
      <c r="DJ51" s="43" t="s">
        <v>69</v>
      </c>
      <c r="DL51" s="39" t="s">
        <v>53</v>
      </c>
      <c r="DM51" s="39" t="s">
        <v>69</v>
      </c>
      <c r="DN51" s="55" t="s">
        <v>61</v>
      </c>
      <c r="DO51" s="94" t="s">
        <v>61</v>
      </c>
      <c r="DP51" s="94" t="s">
        <v>61</v>
      </c>
      <c r="DQ51" s="55" t="s">
        <v>61</v>
      </c>
      <c r="DR51" s="94" t="s">
        <v>61</v>
      </c>
      <c r="DS51" s="94" t="s">
        <v>61</v>
      </c>
      <c r="DT51" s="55" t="s">
        <v>61</v>
      </c>
      <c r="DU51" s="94" t="s">
        <v>61</v>
      </c>
      <c r="DV51" s="94" t="s">
        <v>61</v>
      </c>
      <c r="DW51" s="55" t="s">
        <v>61</v>
      </c>
      <c r="DX51" s="94" t="s">
        <v>61</v>
      </c>
      <c r="DY51" s="94" t="s">
        <v>61</v>
      </c>
      <c r="DZ51" s="55" t="s">
        <v>61</v>
      </c>
      <c r="EA51" s="94" t="s">
        <v>61</v>
      </c>
      <c r="EB51" s="94" t="s">
        <v>61</v>
      </c>
      <c r="EC51" s="53">
        <f t="shared" si="54"/>
        <v>22</v>
      </c>
      <c r="ED51" s="92">
        <f t="shared" si="54"/>
        <v>58</v>
      </c>
      <c r="EE51" s="92">
        <f t="shared" si="54"/>
        <v>68441</v>
      </c>
      <c r="EF51" s="39" t="s">
        <v>53</v>
      </c>
      <c r="EG51" s="43" t="s">
        <v>69</v>
      </c>
      <c r="EI51" s="39" t="s">
        <v>53</v>
      </c>
      <c r="EJ51" s="39" t="s">
        <v>69</v>
      </c>
      <c r="EK51" s="53">
        <v>5</v>
      </c>
      <c r="EL51" s="92">
        <v>16</v>
      </c>
      <c r="EM51" s="92">
        <v>29388</v>
      </c>
      <c r="EN51" s="53">
        <v>4</v>
      </c>
      <c r="EO51" s="93">
        <v>6</v>
      </c>
      <c r="EP51" s="93">
        <v>9027</v>
      </c>
      <c r="EQ51" s="55" t="s">
        <v>61</v>
      </c>
      <c r="ER51" s="94" t="s">
        <v>61</v>
      </c>
      <c r="ES51" s="94" t="s">
        <v>61</v>
      </c>
      <c r="ET51" s="55">
        <v>1</v>
      </c>
      <c r="EU51" s="100">
        <v>2</v>
      </c>
      <c r="EV51" s="100">
        <v>185</v>
      </c>
      <c r="EW51" s="55" t="s">
        <v>61</v>
      </c>
      <c r="EX51" s="94" t="s">
        <v>61</v>
      </c>
      <c r="EY51" s="94" t="s">
        <v>61</v>
      </c>
      <c r="EZ51" s="55" t="s">
        <v>61</v>
      </c>
      <c r="FA51" s="94" t="s">
        <v>61</v>
      </c>
      <c r="FB51" s="94" t="s">
        <v>61</v>
      </c>
      <c r="FC51" s="39" t="s">
        <v>53</v>
      </c>
      <c r="FD51" s="43" t="s">
        <v>69</v>
      </c>
      <c r="FF51" s="39" t="s">
        <v>53</v>
      </c>
      <c r="FG51" s="39" t="s">
        <v>69</v>
      </c>
      <c r="FH51" s="55" t="s">
        <v>61</v>
      </c>
      <c r="FI51" s="94" t="s">
        <v>61</v>
      </c>
      <c r="FJ51" s="94" t="s">
        <v>61</v>
      </c>
      <c r="FK51" s="53">
        <v>1</v>
      </c>
      <c r="FL51" s="93">
        <v>2</v>
      </c>
      <c r="FM51" s="93">
        <v>138</v>
      </c>
      <c r="FN51" s="53">
        <v>11</v>
      </c>
      <c r="FO51" s="92">
        <v>32</v>
      </c>
      <c r="FP51" s="92">
        <v>29703</v>
      </c>
      <c r="FQ51" s="53">
        <f t="shared" si="78"/>
        <v>1</v>
      </c>
      <c r="FR51" s="93">
        <f t="shared" si="78"/>
        <v>2</v>
      </c>
      <c r="FS51" s="93">
        <f t="shared" si="78"/>
        <v>800</v>
      </c>
      <c r="FT51" s="53">
        <v>1</v>
      </c>
      <c r="FU51" s="93">
        <v>2</v>
      </c>
      <c r="FV51" s="93">
        <v>800</v>
      </c>
      <c r="FW51" s="55" t="s">
        <v>61</v>
      </c>
      <c r="FX51" s="94" t="s">
        <v>61</v>
      </c>
      <c r="FY51" s="94" t="s">
        <v>61</v>
      </c>
      <c r="FZ51" s="39" t="s">
        <v>53</v>
      </c>
      <c r="GA51" s="43" t="s">
        <v>69</v>
      </c>
      <c r="GC51" s="39" t="s">
        <v>53</v>
      </c>
      <c r="GD51" s="39" t="s">
        <v>69</v>
      </c>
      <c r="GE51" s="53">
        <f t="shared" si="79"/>
        <v>4</v>
      </c>
      <c r="GF51" s="92">
        <f t="shared" si="79"/>
        <v>5</v>
      </c>
      <c r="GG51" s="92">
        <f t="shared" si="79"/>
        <v>6992</v>
      </c>
      <c r="GH51" s="53">
        <v>2</v>
      </c>
      <c r="GI51" s="93">
        <v>2</v>
      </c>
      <c r="GJ51" s="93">
        <v>1192</v>
      </c>
      <c r="GK51" s="55" t="s">
        <v>61</v>
      </c>
      <c r="GL51" s="94" t="s">
        <v>61</v>
      </c>
      <c r="GM51" s="94" t="s">
        <v>61</v>
      </c>
      <c r="GN51" s="55" t="s">
        <v>61</v>
      </c>
      <c r="GO51" s="94" t="s">
        <v>61</v>
      </c>
      <c r="GP51" s="94" t="s">
        <v>61</v>
      </c>
      <c r="GQ51" s="53">
        <v>2</v>
      </c>
      <c r="GR51" s="93">
        <v>3</v>
      </c>
      <c r="GS51" s="93">
        <v>5800</v>
      </c>
      <c r="GT51" s="55" t="s">
        <v>61</v>
      </c>
      <c r="GU51" s="94" t="s">
        <v>61</v>
      </c>
      <c r="GV51" s="94" t="s">
        <v>61</v>
      </c>
      <c r="GW51" s="39" t="s">
        <v>53</v>
      </c>
      <c r="GX51" s="43" t="s">
        <v>69</v>
      </c>
      <c r="GZ51" s="39" t="s">
        <v>53</v>
      </c>
      <c r="HA51" s="39" t="s">
        <v>69</v>
      </c>
      <c r="HB51" s="53">
        <f t="shared" si="57"/>
        <v>7</v>
      </c>
      <c r="HC51" s="92">
        <f t="shared" si="57"/>
        <v>17</v>
      </c>
      <c r="HD51" s="92">
        <f t="shared" si="57"/>
        <v>35685</v>
      </c>
      <c r="HE51" s="53">
        <v>2</v>
      </c>
      <c r="HF51" s="93">
        <v>3</v>
      </c>
      <c r="HG51" s="93">
        <v>1496</v>
      </c>
      <c r="HH51" s="55" t="s">
        <v>61</v>
      </c>
      <c r="HI51" s="94" t="s">
        <v>61</v>
      </c>
      <c r="HJ51" s="94" t="s">
        <v>61</v>
      </c>
      <c r="HK51" s="53">
        <v>3</v>
      </c>
      <c r="HL51" s="92">
        <v>11</v>
      </c>
      <c r="HM51" s="92">
        <v>30489</v>
      </c>
      <c r="HN51" s="53">
        <v>1</v>
      </c>
      <c r="HO51" s="93">
        <v>2</v>
      </c>
      <c r="HP51" s="93">
        <v>2300</v>
      </c>
      <c r="HQ51" s="55" t="s">
        <v>61</v>
      </c>
      <c r="HR51" s="94" t="s">
        <v>61</v>
      </c>
      <c r="HS51" s="94" t="s">
        <v>61</v>
      </c>
      <c r="HT51" s="39" t="s">
        <v>53</v>
      </c>
      <c r="HU51" s="43" t="s">
        <v>69</v>
      </c>
      <c r="HW51" s="39" t="s">
        <v>53</v>
      </c>
      <c r="HX51" s="39" t="s">
        <v>69</v>
      </c>
      <c r="HY51" s="55" t="s">
        <v>61</v>
      </c>
      <c r="HZ51" s="94" t="s">
        <v>61</v>
      </c>
      <c r="IA51" s="94" t="s">
        <v>61</v>
      </c>
      <c r="IB51" s="55" t="s">
        <v>61</v>
      </c>
      <c r="IC51" s="94" t="s">
        <v>61</v>
      </c>
      <c r="ID51" s="94" t="s">
        <v>61</v>
      </c>
      <c r="IE51" s="55" t="s">
        <v>61</v>
      </c>
      <c r="IF51" s="94" t="s">
        <v>61</v>
      </c>
      <c r="IG51" s="94" t="s">
        <v>61</v>
      </c>
      <c r="IH51" s="53">
        <v>1</v>
      </c>
      <c r="II51" s="93">
        <v>1</v>
      </c>
      <c r="IJ51" s="102">
        <v>1400</v>
      </c>
      <c r="IK51" s="39" t="s">
        <v>53</v>
      </c>
      <c r="IL51" s="43" t="s">
        <v>69</v>
      </c>
    </row>
    <row r="52" spans="1:246" ht="12" customHeight="1">
      <c r="A52" s="39" t="s">
        <v>70</v>
      </c>
      <c r="B52" s="39" t="s">
        <v>71</v>
      </c>
      <c r="C52" s="53">
        <f t="shared" si="80"/>
        <v>39</v>
      </c>
      <c r="D52" s="92">
        <f t="shared" si="80"/>
        <v>115</v>
      </c>
      <c r="E52" s="92">
        <f t="shared" si="80"/>
        <v>148026</v>
      </c>
      <c r="F52" s="53">
        <f t="shared" si="81"/>
        <v>1</v>
      </c>
      <c r="G52" s="93">
        <f t="shared" si="81"/>
        <v>22</v>
      </c>
      <c r="H52" s="93">
        <f t="shared" si="81"/>
        <v>33977</v>
      </c>
      <c r="I52" s="55" t="s">
        <v>61</v>
      </c>
      <c r="J52" s="94" t="s">
        <v>61</v>
      </c>
      <c r="K52" s="94" t="s">
        <v>61</v>
      </c>
      <c r="L52" s="55" t="s">
        <v>61</v>
      </c>
      <c r="M52" s="94" t="s">
        <v>61</v>
      </c>
      <c r="N52" s="94" t="s">
        <v>61</v>
      </c>
      <c r="O52" s="55" t="s">
        <v>61</v>
      </c>
      <c r="P52" s="94" t="s">
        <v>61</v>
      </c>
      <c r="Q52" s="94" t="s">
        <v>61</v>
      </c>
      <c r="R52" s="55" t="s">
        <v>61</v>
      </c>
      <c r="S52" s="94" t="s">
        <v>61</v>
      </c>
      <c r="T52" s="94" t="s">
        <v>61</v>
      </c>
      <c r="U52" s="39" t="s">
        <v>70</v>
      </c>
      <c r="V52" s="43" t="s">
        <v>71</v>
      </c>
      <c r="X52" s="39" t="s">
        <v>70</v>
      </c>
      <c r="Y52" s="39" t="s">
        <v>71</v>
      </c>
      <c r="Z52" s="55" t="s">
        <v>61</v>
      </c>
      <c r="AA52" s="94" t="s">
        <v>61</v>
      </c>
      <c r="AB52" s="94" t="s">
        <v>61</v>
      </c>
      <c r="AC52" s="53">
        <f t="shared" si="82"/>
        <v>1</v>
      </c>
      <c r="AD52" s="93">
        <f t="shared" si="82"/>
        <v>22</v>
      </c>
      <c r="AE52" s="93">
        <f t="shared" si="82"/>
        <v>33977</v>
      </c>
      <c r="AF52" s="55" t="s">
        <v>61</v>
      </c>
      <c r="AG52" s="94" t="s">
        <v>61</v>
      </c>
      <c r="AH52" s="94" t="s">
        <v>61</v>
      </c>
      <c r="AI52" s="53">
        <v>1</v>
      </c>
      <c r="AJ52" s="93">
        <v>22</v>
      </c>
      <c r="AK52" s="93">
        <v>33977</v>
      </c>
      <c r="AL52" s="55" t="s">
        <v>61</v>
      </c>
      <c r="AM52" s="94" t="s">
        <v>61</v>
      </c>
      <c r="AN52" s="94" t="s">
        <v>61</v>
      </c>
      <c r="AO52" s="55" t="s">
        <v>61</v>
      </c>
      <c r="AP52" s="94" t="s">
        <v>61</v>
      </c>
      <c r="AQ52" s="94" t="s">
        <v>61</v>
      </c>
      <c r="AR52" s="39" t="s">
        <v>70</v>
      </c>
      <c r="AS52" s="43" t="s">
        <v>71</v>
      </c>
      <c r="AU52" s="39" t="s">
        <v>70</v>
      </c>
      <c r="AV52" s="39" t="s">
        <v>71</v>
      </c>
      <c r="AW52" s="55" t="s">
        <v>61</v>
      </c>
      <c r="AX52" s="94" t="s">
        <v>61</v>
      </c>
      <c r="AY52" s="94" t="s">
        <v>61</v>
      </c>
      <c r="AZ52" s="55" t="s">
        <v>61</v>
      </c>
      <c r="BA52" s="94" t="s">
        <v>61</v>
      </c>
      <c r="BB52" s="94" t="s">
        <v>61</v>
      </c>
      <c r="BC52" s="55" t="s">
        <v>61</v>
      </c>
      <c r="BD52" s="94" t="s">
        <v>61</v>
      </c>
      <c r="BE52" s="94" t="s">
        <v>61</v>
      </c>
      <c r="BF52" s="55" t="s">
        <v>61</v>
      </c>
      <c r="BG52" s="94" t="s">
        <v>61</v>
      </c>
      <c r="BH52" s="94" t="s">
        <v>61</v>
      </c>
      <c r="BI52" s="55" t="s">
        <v>61</v>
      </c>
      <c r="BJ52" s="94" t="s">
        <v>61</v>
      </c>
      <c r="BK52" s="94" t="s">
        <v>61</v>
      </c>
      <c r="BL52" s="55" t="s">
        <v>61</v>
      </c>
      <c r="BM52" s="94" t="s">
        <v>61</v>
      </c>
      <c r="BN52" s="94" t="s">
        <v>61</v>
      </c>
      <c r="BO52" s="39" t="s">
        <v>70</v>
      </c>
      <c r="BP52" s="43" t="s">
        <v>71</v>
      </c>
      <c r="BR52" s="39" t="s">
        <v>70</v>
      </c>
      <c r="BS52" s="39" t="s">
        <v>71</v>
      </c>
      <c r="BT52" s="55" t="s">
        <v>61</v>
      </c>
      <c r="BU52" s="94" t="s">
        <v>61</v>
      </c>
      <c r="BV52" s="94" t="s">
        <v>61</v>
      </c>
      <c r="BW52" s="55" t="s">
        <v>61</v>
      </c>
      <c r="BX52" s="94" t="s">
        <v>61</v>
      </c>
      <c r="BY52" s="94" t="s">
        <v>61</v>
      </c>
      <c r="BZ52" s="55" t="s">
        <v>61</v>
      </c>
      <c r="CA52" s="94" t="s">
        <v>61</v>
      </c>
      <c r="CB52" s="94" t="s">
        <v>61</v>
      </c>
      <c r="CC52" s="55" t="s">
        <v>61</v>
      </c>
      <c r="CD52" s="94" t="s">
        <v>61</v>
      </c>
      <c r="CE52" s="94" t="s">
        <v>61</v>
      </c>
      <c r="CF52" s="55" t="s">
        <v>61</v>
      </c>
      <c r="CG52" s="94" t="s">
        <v>61</v>
      </c>
      <c r="CH52" s="94" t="s">
        <v>61</v>
      </c>
      <c r="CI52" s="55" t="s">
        <v>61</v>
      </c>
      <c r="CJ52" s="94" t="s">
        <v>61</v>
      </c>
      <c r="CK52" s="94" t="s">
        <v>61</v>
      </c>
      <c r="CL52" s="39" t="s">
        <v>70</v>
      </c>
      <c r="CM52" s="43" t="s">
        <v>71</v>
      </c>
      <c r="CO52" s="39" t="s">
        <v>70</v>
      </c>
      <c r="CP52" s="39" t="s">
        <v>71</v>
      </c>
      <c r="CQ52" s="55" t="s">
        <v>61</v>
      </c>
      <c r="CR52" s="94" t="s">
        <v>61</v>
      </c>
      <c r="CS52" s="94" t="s">
        <v>61</v>
      </c>
      <c r="CT52" s="53">
        <f t="shared" si="52"/>
        <v>38</v>
      </c>
      <c r="CU52" s="93">
        <f t="shared" si="52"/>
        <v>93</v>
      </c>
      <c r="CV52" s="93">
        <f t="shared" si="52"/>
        <v>114049</v>
      </c>
      <c r="CW52" s="55" t="s">
        <v>61</v>
      </c>
      <c r="CX52" s="94" t="s">
        <v>61</v>
      </c>
      <c r="CY52" s="94" t="s">
        <v>61</v>
      </c>
      <c r="CZ52" s="55" t="s">
        <v>61</v>
      </c>
      <c r="DA52" s="94" t="s">
        <v>61</v>
      </c>
      <c r="DB52" s="94" t="s">
        <v>61</v>
      </c>
      <c r="DC52" s="55" t="s">
        <v>61</v>
      </c>
      <c r="DD52" s="94" t="s">
        <v>61</v>
      </c>
      <c r="DE52" s="94" t="s">
        <v>61</v>
      </c>
      <c r="DF52" s="53">
        <f t="shared" si="77"/>
        <v>2</v>
      </c>
      <c r="DG52" s="93">
        <f t="shared" si="77"/>
        <v>5</v>
      </c>
      <c r="DH52" s="93">
        <f t="shared" si="77"/>
        <v>4179</v>
      </c>
      <c r="DI52" s="39" t="s">
        <v>70</v>
      </c>
      <c r="DJ52" s="43" t="s">
        <v>71</v>
      </c>
      <c r="DL52" s="39" t="s">
        <v>70</v>
      </c>
      <c r="DM52" s="39" t="s">
        <v>71</v>
      </c>
      <c r="DN52" s="55" t="s">
        <v>61</v>
      </c>
      <c r="DO52" s="94" t="s">
        <v>61</v>
      </c>
      <c r="DP52" s="94" t="s">
        <v>61</v>
      </c>
      <c r="DQ52" s="55" t="s">
        <v>61</v>
      </c>
      <c r="DR52" s="94" t="s">
        <v>61</v>
      </c>
      <c r="DS52" s="94" t="s">
        <v>61</v>
      </c>
      <c r="DT52" s="53">
        <v>2</v>
      </c>
      <c r="DU52" s="93">
        <v>5</v>
      </c>
      <c r="DV52" s="93">
        <v>4179</v>
      </c>
      <c r="DW52" s="55" t="s">
        <v>61</v>
      </c>
      <c r="DX52" s="94" t="s">
        <v>61</v>
      </c>
      <c r="DY52" s="94" t="s">
        <v>61</v>
      </c>
      <c r="DZ52" s="55" t="s">
        <v>61</v>
      </c>
      <c r="EA52" s="94" t="s">
        <v>61</v>
      </c>
      <c r="EB52" s="94" t="s">
        <v>61</v>
      </c>
      <c r="EC52" s="53">
        <f t="shared" si="54"/>
        <v>20</v>
      </c>
      <c r="ED52" s="92">
        <f t="shared" si="54"/>
        <v>51</v>
      </c>
      <c r="EE52" s="92">
        <f t="shared" si="54"/>
        <v>47654</v>
      </c>
      <c r="EF52" s="39" t="s">
        <v>70</v>
      </c>
      <c r="EG52" s="43" t="s">
        <v>71</v>
      </c>
      <c r="EI52" s="39" t="s">
        <v>70</v>
      </c>
      <c r="EJ52" s="39" t="s">
        <v>71</v>
      </c>
      <c r="EK52" s="55" t="s">
        <v>61</v>
      </c>
      <c r="EL52" s="94" t="s">
        <v>61</v>
      </c>
      <c r="EM52" s="94" t="s">
        <v>61</v>
      </c>
      <c r="EN52" s="53">
        <v>7</v>
      </c>
      <c r="EO52" s="92">
        <v>14</v>
      </c>
      <c r="EP52" s="92">
        <v>14310</v>
      </c>
      <c r="EQ52" s="55" t="s">
        <v>61</v>
      </c>
      <c r="ER52" s="94" t="s">
        <v>61</v>
      </c>
      <c r="ES52" s="94" t="s">
        <v>61</v>
      </c>
      <c r="ET52" s="53">
        <v>2</v>
      </c>
      <c r="EU52" s="93">
        <v>5</v>
      </c>
      <c r="EV52" s="93">
        <v>2300</v>
      </c>
      <c r="EW52" s="53">
        <v>1</v>
      </c>
      <c r="EX52" s="93">
        <v>1</v>
      </c>
      <c r="EY52" s="93">
        <v>20</v>
      </c>
      <c r="EZ52" s="55" t="s">
        <v>61</v>
      </c>
      <c r="FA52" s="94" t="s">
        <v>61</v>
      </c>
      <c r="FB52" s="94" t="s">
        <v>61</v>
      </c>
      <c r="FC52" s="39" t="s">
        <v>70</v>
      </c>
      <c r="FD52" s="43" t="s">
        <v>71</v>
      </c>
      <c r="FF52" s="39" t="s">
        <v>70</v>
      </c>
      <c r="FG52" s="39" t="s">
        <v>71</v>
      </c>
      <c r="FH52" s="53">
        <v>4</v>
      </c>
      <c r="FI52" s="92">
        <v>9</v>
      </c>
      <c r="FJ52" s="92">
        <v>5844</v>
      </c>
      <c r="FK52" s="55" t="s">
        <v>61</v>
      </c>
      <c r="FL52" s="94" t="s">
        <v>61</v>
      </c>
      <c r="FM52" s="94" t="s">
        <v>61</v>
      </c>
      <c r="FN52" s="53">
        <v>6</v>
      </c>
      <c r="FO52" s="92">
        <v>22</v>
      </c>
      <c r="FP52" s="92">
        <v>25180</v>
      </c>
      <c r="FQ52" s="55" t="s">
        <v>61</v>
      </c>
      <c r="FR52" s="94" t="s">
        <v>61</v>
      </c>
      <c r="FS52" s="94" t="s">
        <v>61</v>
      </c>
      <c r="FT52" s="55" t="s">
        <v>61</v>
      </c>
      <c r="FU52" s="94" t="s">
        <v>61</v>
      </c>
      <c r="FV52" s="94" t="s">
        <v>61</v>
      </c>
      <c r="FW52" s="55" t="s">
        <v>61</v>
      </c>
      <c r="FX52" s="94" t="s">
        <v>61</v>
      </c>
      <c r="FY52" s="94" t="s">
        <v>61</v>
      </c>
      <c r="FZ52" s="39" t="s">
        <v>70</v>
      </c>
      <c r="GA52" s="43" t="s">
        <v>71</v>
      </c>
      <c r="GC52" s="39" t="s">
        <v>70</v>
      </c>
      <c r="GD52" s="39" t="s">
        <v>71</v>
      </c>
      <c r="GE52" s="53">
        <f t="shared" si="79"/>
        <v>3</v>
      </c>
      <c r="GF52" s="92">
        <f t="shared" si="79"/>
        <v>6</v>
      </c>
      <c r="GG52" s="92">
        <f t="shared" si="79"/>
        <v>6579</v>
      </c>
      <c r="GH52" s="55" t="s">
        <v>61</v>
      </c>
      <c r="GI52" s="94" t="s">
        <v>61</v>
      </c>
      <c r="GJ52" s="94" t="s">
        <v>61</v>
      </c>
      <c r="GK52" s="55" t="s">
        <v>61</v>
      </c>
      <c r="GL52" s="94" t="s">
        <v>61</v>
      </c>
      <c r="GM52" s="94" t="s">
        <v>61</v>
      </c>
      <c r="GN52" s="55" t="s">
        <v>61</v>
      </c>
      <c r="GO52" s="94" t="s">
        <v>61</v>
      </c>
      <c r="GP52" s="94" t="s">
        <v>61</v>
      </c>
      <c r="GQ52" s="53">
        <v>3</v>
      </c>
      <c r="GR52" s="92">
        <v>6</v>
      </c>
      <c r="GS52" s="92">
        <v>6579</v>
      </c>
      <c r="GT52" s="55" t="s">
        <v>61</v>
      </c>
      <c r="GU52" s="94" t="s">
        <v>61</v>
      </c>
      <c r="GV52" s="94" t="s">
        <v>61</v>
      </c>
      <c r="GW52" s="39" t="s">
        <v>70</v>
      </c>
      <c r="GX52" s="43" t="s">
        <v>71</v>
      </c>
      <c r="GZ52" s="39" t="s">
        <v>70</v>
      </c>
      <c r="HA52" s="39" t="s">
        <v>71</v>
      </c>
      <c r="HB52" s="53">
        <f t="shared" si="57"/>
        <v>13</v>
      </c>
      <c r="HC52" s="92">
        <f t="shared" si="57"/>
        <v>31</v>
      </c>
      <c r="HD52" s="92">
        <f t="shared" si="57"/>
        <v>55637</v>
      </c>
      <c r="HE52" s="53">
        <v>1</v>
      </c>
      <c r="HF52" s="93">
        <v>1</v>
      </c>
      <c r="HG52" s="93">
        <v>100</v>
      </c>
      <c r="HH52" s="53">
        <v>2</v>
      </c>
      <c r="HI52" s="93">
        <v>9</v>
      </c>
      <c r="HJ52" s="93">
        <v>31896</v>
      </c>
      <c r="HK52" s="53">
        <v>3</v>
      </c>
      <c r="HL52" s="92">
        <v>6</v>
      </c>
      <c r="HM52" s="92">
        <v>16696</v>
      </c>
      <c r="HN52" s="53">
        <v>1</v>
      </c>
      <c r="HO52" s="93">
        <v>4</v>
      </c>
      <c r="HP52" s="93">
        <v>1054</v>
      </c>
      <c r="HQ52" s="55" t="s">
        <v>61</v>
      </c>
      <c r="HR52" s="94" t="s">
        <v>61</v>
      </c>
      <c r="HS52" s="94" t="s">
        <v>61</v>
      </c>
      <c r="HT52" s="39" t="s">
        <v>70</v>
      </c>
      <c r="HU52" s="43" t="s">
        <v>71</v>
      </c>
      <c r="HW52" s="39" t="s">
        <v>70</v>
      </c>
      <c r="HX52" s="39" t="s">
        <v>71</v>
      </c>
      <c r="HY52" s="53">
        <v>1</v>
      </c>
      <c r="HZ52" s="93">
        <v>1</v>
      </c>
      <c r="IA52" s="93">
        <v>150</v>
      </c>
      <c r="IB52" s="55" t="s">
        <v>61</v>
      </c>
      <c r="IC52" s="94" t="s">
        <v>61</v>
      </c>
      <c r="ID52" s="94" t="s">
        <v>61</v>
      </c>
      <c r="IE52" s="55" t="s">
        <v>61</v>
      </c>
      <c r="IF52" s="94" t="s">
        <v>61</v>
      </c>
      <c r="IG52" s="94" t="s">
        <v>61</v>
      </c>
      <c r="IH52" s="53">
        <v>5</v>
      </c>
      <c r="II52" s="92">
        <v>10</v>
      </c>
      <c r="IJ52" s="95">
        <v>5741</v>
      </c>
      <c r="IK52" s="39" t="s">
        <v>70</v>
      </c>
      <c r="IL52" s="43" t="s">
        <v>71</v>
      </c>
    </row>
    <row r="53" spans="1:246" ht="12" customHeight="1">
      <c r="A53" s="39" t="s">
        <v>72</v>
      </c>
      <c r="B53" s="39" t="s">
        <v>73</v>
      </c>
      <c r="C53" s="53">
        <f t="shared" si="80"/>
        <v>62</v>
      </c>
      <c r="D53" s="92">
        <f t="shared" si="80"/>
        <v>164</v>
      </c>
      <c r="E53" s="92">
        <f t="shared" si="80"/>
        <v>190117</v>
      </c>
      <c r="F53" s="53">
        <f t="shared" si="81"/>
        <v>1</v>
      </c>
      <c r="G53" s="93">
        <f t="shared" si="81"/>
        <v>2</v>
      </c>
      <c r="H53" s="93">
        <f t="shared" si="81"/>
        <v>2400</v>
      </c>
      <c r="I53" s="55" t="s">
        <v>61</v>
      </c>
      <c r="J53" s="94" t="s">
        <v>61</v>
      </c>
      <c r="K53" s="94" t="s">
        <v>61</v>
      </c>
      <c r="L53" s="55" t="s">
        <v>61</v>
      </c>
      <c r="M53" s="94" t="s">
        <v>61</v>
      </c>
      <c r="N53" s="94" t="s">
        <v>61</v>
      </c>
      <c r="O53" s="55" t="s">
        <v>61</v>
      </c>
      <c r="P53" s="94" t="s">
        <v>61</v>
      </c>
      <c r="Q53" s="94" t="s">
        <v>61</v>
      </c>
      <c r="R53" s="55" t="s">
        <v>61</v>
      </c>
      <c r="S53" s="94" t="s">
        <v>61</v>
      </c>
      <c r="T53" s="94" t="s">
        <v>61</v>
      </c>
      <c r="U53" s="39" t="s">
        <v>72</v>
      </c>
      <c r="V53" s="43" t="s">
        <v>73</v>
      </c>
      <c r="X53" s="39" t="s">
        <v>72</v>
      </c>
      <c r="Y53" s="39" t="s">
        <v>73</v>
      </c>
      <c r="Z53" s="55" t="s">
        <v>61</v>
      </c>
      <c r="AA53" s="94" t="s">
        <v>61</v>
      </c>
      <c r="AB53" s="94" t="s">
        <v>61</v>
      </c>
      <c r="AC53" s="55" t="s">
        <v>61</v>
      </c>
      <c r="AD53" s="94" t="s">
        <v>61</v>
      </c>
      <c r="AE53" s="94" t="s">
        <v>61</v>
      </c>
      <c r="AF53" s="55" t="s">
        <v>61</v>
      </c>
      <c r="AG53" s="94" t="s">
        <v>61</v>
      </c>
      <c r="AH53" s="94" t="s">
        <v>61</v>
      </c>
      <c r="AI53" s="55" t="s">
        <v>61</v>
      </c>
      <c r="AJ53" s="94" t="s">
        <v>61</v>
      </c>
      <c r="AK53" s="94" t="s">
        <v>61</v>
      </c>
      <c r="AL53" s="53">
        <f>SUM(AO53,AW53,AZ53,BC53,)</f>
        <v>1</v>
      </c>
      <c r="AM53" s="93">
        <f>SUM(AP53,AX53,BA53,BD53,)</f>
        <v>2</v>
      </c>
      <c r="AN53" s="93">
        <f>SUM(AQ53,AY53,BB53,BE53,)</f>
        <v>2400</v>
      </c>
      <c r="AO53" s="53">
        <v>1</v>
      </c>
      <c r="AP53" s="93">
        <v>2</v>
      </c>
      <c r="AQ53" s="93">
        <v>2400</v>
      </c>
      <c r="AR53" s="39" t="s">
        <v>72</v>
      </c>
      <c r="AS53" s="43" t="s">
        <v>73</v>
      </c>
      <c r="AU53" s="39" t="s">
        <v>72</v>
      </c>
      <c r="AV53" s="39" t="s">
        <v>73</v>
      </c>
      <c r="AW53" s="55" t="s">
        <v>61</v>
      </c>
      <c r="AX53" s="94" t="s">
        <v>61</v>
      </c>
      <c r="AY53" s="94" t="s">
        <v>61</v>
      </c>
      <c r="AZ53" s="55" t="s">
        <v>61</v>
      </c>
      <c r="BA53" s="94" t="s">
        <v>61</v>
      </c>
      <c r="BB53" s="94" t="s">
        <v>61</v>
      </c>
      <c r="BC53" s="55" t="s">
        <v>61</v>
      </c>
      <c r="BD53" s="94" t="s">
        <v>61</v>
      </c>
      <c r="BE53" s="94" t="s">
        <v>61</v>
      </c>
      <c r="BF53" s="55" t="s">
        <v>61</v>
      </c>
      <c r="BG53" s="94" t="s">
        <v>61</v>
      </c>
      <c r="BH53" s="94" t="s">
        <v>61</v>
      </c>
      <c r="BI53" s="55" t="s">
        <v>61</v>
      </c>
      <c r="BJ53" s="94" t="s">
        <v>61</v>
      </c>
      <c r="BK53" s="94" t="s">
        <v>61</v>
      </c>
      <c r="BL53" s="55" t="s">
        <v>61</v>
      </c>
      <c r="BM53" s="94" t="s">
        <v>61</v>
      </c>
      <c r="BN53" s="94" t="s">
        <v>61</v>
      </c>
      <c r="BO53" s="39" t="s">
        <v>72</v>
      </c>
      <c r="BP53" s="43" t="s">
        <v>73</v>
      </c>
      <c r="BR53" s="39" t="s">
        <v>72</v>
      </c>
      <c r="BS53" s="39" t="s">
        <v>73</v>
      </c>
      <c r="BT53" s="55" t="s">
        <v>61</v>
      </c>
      <c r="BU53" s="94" t="s">
        <v>61</v>
      </c>
      <c r="BV53" s="94" t="s">
        <v>61</v>
      </c>
      <c r="BW53" s="55" t="s">
        <v>61</v>
      </c>
      <c r="BX53" s="94" t="s">
        <v>61</v>
      </c>
      <c r="BY53" s="94" t="s">
        <v>61</v>
      </c>
      <c r="BZ53" s="55" t="s">
        <v>61</v>
      </c>
      <c r="CA53" s="94" t="s">
        <v>61</v>
      </c>
      <c r="CB53" s="94" t="s">
        <v>61</v>
      </c>
      <c r="CC53" s="55" t="s">
        <v>61</v>
      </c>
      <c r="CD53" s="94" t="s">
        <v>61</v>
      </c>
      <c r="CE53" s="94" t="s">
        <v>61</v>
      </c>
      <c r="CF53" s="55" t="s">
        <v>61</v>
      </c>
      <c r="CG53" s="94" t="s">
        <v>61</v>
      </c>
      <c r="CH53" s="94" t="s">
        <v>61</v>
      </c>
      <c r="CI53" s="55" t="s">
        <v>61</v>
      </c>
      <c r="CJ53" s="94" t="s">
        <v>61</v>
      </c>
      <c r="CK53" s="94" t="s">
        <v>61</v>
      </c>
      <c r="CL53" s="39" t="s">
        <v>72</v>
      </c>
      <c r="CM53" s="43" t="s">
        <v>73</v>
      </c>
      <c r="CO53" s="39" t="s">
        <v>72</v>
      </c>
      <c r="CP53" s="39" t="s">
        <v>73</v>
      </c>
      <c r="CQ53" s="55" t="s">
        <v>61</v>
      </c>
      <c r="CR53" s="94" t="s">
        <v>61</v>
      </c>
      <c r="CS53" s="94" t="s">
        <v>61</v>
      </c>
      <c r="CT53" s="53">
        <f t="shared" si="52"/>
        <v>61</v>
      </c>
      <c r="CU53" s="93">
        <f t="shared" si="52"/>
        <v>162</v>
      </c>
      <c r="CV53" s="93">
        <f t="shared" si="52"/>
        <v>187717</v>
      </c>
      <c r="CW53" s="55" t="s">
        <v>61</v>
      </c>
      <c r="CX53" s="94" t="s">
        <v>61</v>
      </c>
      <c r="CY53" s="94" t="s">
        <v>61</v>
      </c>
      <c r="CZ53" s="55" t="s">
        <v>61</v>
      </c>
      <c r="DA53" s="94" t="s">
        <v>61</v>
      </c>
      <c r="DB53" s="94" t="s">
        <v>61</v>
      </c>
      <c r="DC53" s="55" t="s">
        <v>61</v>
      </c>
      <c r="DD53" s="94" t="s">
        <v>61</v>
      </c>
      <c r="DE53" s="94" t="s">
        <v>61</v>
      </c>
      <c r="DF53" s="55" t="s">
        <v>61</v>
      </c>
      <c r="DG53" s="94" t="s">
        <v>61</v>
      </c>
      <c r="DH53" s="94" t="s">
        <v>61</v>
      </c>
      <c r="DI53" s="39" t="s">
        <v>72</v>
      </c>
      <c r="DJ53" s="43" t="s">
        <v>73</v>
      </c>
      <c r="DL53" s="39" t="s">
        <v>72</v>
      </c>
      <c r="DM53" s="39" t="s">
        <v>73</v>
      </c>
      <c r="DN53" s="55" t="s">
        <v>61</v>
      </c>
      <c r="DO53" s="94" t="s">
        <v>61</v>
      </c>
      <c r="DP53" s="94" t="s">
        <v>61</v>
      </c>
      <c r="DQ53" s="55" t="s">
        <v>61</v>
      </c>
      <c r="DR53" s="94" t="s">
        <v>61</v>
      </c>
      <c r="DS53" s="94" t="s">
        <v>61</v>
      </c>
      <c r="DT53" s="55" t="s">
        <v>61</v>
      </c>
      <c r="DU53" s="94" t="s">
        <v>61</v>
      </c>
      <c r="DV53" s="94" t="s">
        <v>61</v>
      </c>
      <c r="DW53" s="55" t="s">
        <v>61</v>
      </c>
      <c r="DX53" s="94" t="s">
        <v>61</v>
      </c>
      <c r="DY53" s="94" t="s">
        <v>61</v>
      </c>
      <c r="DZ53" s="55" t="s">
        <v>61</v>
      </c>
      <c r="EA53" s="94" t="s">
        <v>61</v>
      </c>
      <c r="EB53" s="94" t="s">
        <v>61</v>
      </c>
      <c r="EC53" s="53">
        <f t="shared" si="54"/>
        <v>36</v>
      </c>
      <c r="ED53" s="92">
        <f t="shared" si="54"/>
        <v>87</v>
      </c>
      <c r="EE53" s="92">
        <f t="shared" si="54"/>
        <v>85252</v>
      </c>
      <c r="EF53" s="39" t="s">
        <v>72</v>
      </c>
      <c r="EG53" s="43" t="s">
        <v>73</v>
      </c>
      <c r="EI53" s="39" t="s">
        <v>72</v>
      </c>
      <c r="EJ53" s="39" t="s">
        <v>73</v>
      </c>
      <c r="EK53" s="53">
        <v>12</v>
      </c>
      <c r="EL53" s="92">
        <v>37</v>
      </c>
      <c r="EM53" s="92">
        <v>50973</v>
      </c>
      <c r="EN53" s="53">
        <v>9</v>
      </c>
      <c r="EO53" s="93">
        <v>23</v>
      </c>
      <c r="EP53" s="93">
        <v>22757</v>
      </c>
      <c r="EQ53" s="55" t="s">
        <v>61</v>
      </c>
      <c r="ER53" s="94" t="s">
        <v>61</v>
      </c>
      <c r="ES53" s="94" t="s">
        <v>61</v>
      </c>
      <c r="ET53" s="53">
        <v>1</v>
      </c>
      <c r="EU53" s="93">
        <v>1</v>
      </c>
      <c r="EV53" s="93">
        <v>100</v>
      </c>
      <c r="EW53" s="55" t="s">
        <v>61</v>
      </c>
      <c r="EX53" s="94" t="s">
        <v>61</v>
      </c>
      <c r="EY53" s="94" t="s">
        <v>61</v>
      </c>
      <c r="EZ53" s="53">
        <v>1</v>
      </c>
      <c r="FA53" s="93">
        <v>2</v>
      </c>
      <c r="FB53" s="93">
        <v>193</v>
      </c>
      <c r="FC53" s="39" t="s">
        <v>72</v>
      </c>
      <c r="FD53" s="43" t="s">
        <v>73</v>
      </c>
      <c r="FF53" s="39" t="s">
        <v>72</v>
      </c>
      <c r="FG53" s="39" t="s">
        <v>73</v>
      </c>
      <c r="FH53" s="53">
        <v>4</v>
      </c>
      <c r="FI53" s="92">
        <v>6</v>
      </c>
      <c r="FJ53" s="92">
        <v>2138</v>
      </c>
      <c r="FK53" s="53">
        <v>3</v>
      </c>
      <c r="FL53" s="92">
        <v>6</v>
      </c>
      <c r="FM53" s="92">
        <v>1038</v>
      </c>
      <c r="FN53" s="53">
        <v>6</v>
      </c>
      <c r="FO53" s="92">
        <v>12</v>
      </c>
      <c r="FP53" s="92">
        <v>8053</v>
      </c>
      <c r="FQ53" s="53">
        <f t="shared" si="78"/>
        <v>2</v>
      </c>
      <c r="FR53" s="93">
        <f t="shared" si="78"/>
        <v>4</v>
      </c>
      <c r="FS53" s="93">
        <f t="shared" si="78"/>
        <v>1130</v>
      </c>
      <c r="FT53" s="53">
        <v>2</v>
      </c>
      <c r="FU53" s="93">
        <v>4</v>
      </c>
      <c r="FV53" s="93">
        <v>1130</v>
      </c>
      <c r="FW53" s="55" t="s">
        <v>61</v>
      </c>
      <c r="FX53" s="94" t="s">
        <v>61</v>
      </c>
      <c r="FY53" s="94" t="s">
        <v>61</v>
      </c>
      <c r="FZ53" s="39" t="s">
        <v>72</v>
      </c>
      <c r="GA53" s="43" t="s">
        <v>73</v>
      </c>
      <c r="GC53" s="39" t="s">
        <v>72</v>
      </c>
      <c r="GD53" s="39" t="s">
        <v>73</v>
      </c>
      <c r="GE53" s="53">
        <f t="shared" si="79"/>
        <v>5</v>
      </c>
      <c r="GF53" s="92">
        <f t="shared" si="79"/>
        <v>12</v>
      </c>
      <c r="GG53" s="92">
        <f t="shared" si="79"/>
        <v>14009</v>
      </c>
      <c r="GH53" s="53">
        <v>2</v>
      </c>
      <c r="GI53" s="93">
        <v>4</v>
      </c>
      <c r="GJ53" s="93">
        <v>1300</v>
      </c>
      <c r="GK53" s="53">
        <v>1</v>
      </c>
      <c r="GL53" s="93">
        <v>1</v>
      </c>
      <c r="GM53" s="93">
        <v>3339</v>
      </c>
      <c r="GN53" s="55" t="s">
        <v>61</v>
      </c>
      <c r="GO53" s="94" t="s">
        <v>61</v>
      </c>
      <c r="GP53" s="94" t="s">
        <v>61</v>
      </c>
      <c r="GQ53" s="53">
        <v>2</v>
      </c>
      <c r="GR53" s="93">
        <v>7</v>
      </c>
      <c r="GS53" s="93">
        <v>9370</v>
      </c>
      <c r="GT53" s="55" t="s">
        <v>61</v>
      </c>
      <c r="GU53" s="94" t="s">
        <v>61</v>
      </c>
      <c r="GV53" s="94" t="s">
        <v>61</v>
      </c>
      <c r="GW53" s="39" t="s">
        <v>72</v>
      </c>
      <c r="GX53" s="43" t="s">
        <v>73</v>
      </c>
      <c r="GZ53" s="39" t="s">
        <v>72</v>
      </c>
      <c r="HA53" s="39" t="s">
        <v>73</v>
      </c>
      <c r="HB53" s="53">
        <f t="shared" si="57"/>
        <v>18</v>
      </c>
      <c r="HC53" s="92">
        <f t="shared" si="57"/>
        <v>59</v>
      </c>
      <c r="HD53" s="92">
        <f t="shared" si="57"/>
        <v>87326</v>
      </c>
      <c r="HE53" s="53">
        <v>1</v>
      </c>
      <c r="HF53" s="93">
        <v>1</v>
      </c>
      <c r="HG53" s="93">
        <v>855</v>
      </c>
      <c r="HH53" s="53">
        <v>2</v>
      </c>
      <c r="HI53" s="93">
        <v>24</v>
      </c>
      <c r="HJ53" s="93">
        <v>29661</v>
      </c>
      <c r="HK53" s="53">
        <v>11</v>
      </c>
      <c r="HL53" s="92">
        <v>29</v>
      </c>
      <c r="HM53" s="92">
        <v>53830</v>
      </c>
      <c r="HN53" s="55" t="s">
        <v>61</v>
      </c>
      <c r="HO53" s="94" t="s">
        <v>61</v>
      </c>
      <c r="HP53" s="94" t="s">
        <v>61</v>
      </c>
      <c r="HQ53" s="55" t="s">
        <v>61</v>
      </c>
      <c r="HR53" s="94" t="s">
        <v>61</v>
      </c>
      <c r="HS53" s="94" t="s">
        <v>61</v>
      </c>
      <c r="HT53" s="39" t="s">
        <v>72</v>
      </c>
      <c r="HU53" s="43" t="s">
        <v>73</v>
      </c>
      <c r="HW53" s="39" t="s">
        <v>72</v>
      </c>
      <c r="HX53" s="39" t="s">
        <v>73</v>
      </c>
      <c r="HY53" s="55" t="s">
        <v>61</v>
      </c>
      <c r="HZ53" s="94" t="s">
        <v>61</v>
      </c>
      <c r="IA53" s="94" t="s">
        <v>61</v>
      </c>
      <c r="IB53" s="53">
        <v>1</v>
      </c>
      <c r="IC53" s="93">
        <v>1</v>
      </c>
      <c r="ID53" s="93">
        <v>102</v>
      </c>
      <c r="IE53" s="55" t="s">
        <v>61</v>
      </c>
      <c r="IF53" s="94" t="s">
        <v>61</v>
      </c>
      <c r="IG53" s="94" t="s">
        <v>61</v>
      </c>
      <c r="IH53" s="53">
        <v>3</v>
      </c>
      <c r="II53" s="92">
        <v>4</v>
      </c>
      <c r="IJ53" s="95">
        <v>2878</v>
      </c>
      <c r="IK53" s="39" t="s">
        <v>72</v>
      </c>
      <c r="IL53" s="43" t="s">
        <v>73</v>
      </c>
    </row>
    <row r="54" spans="1:246" ht="12" customHeight="1">
      <c r="A54" s="39" t="s">
        <v>34</v>
      </c>
      <c r="B54" s="39" t="s">
        <v>74</v>
      </c>
      <c r="C54" s="53">
        <f t="shared" si="80"/>
        <v>46</v>
      </c>
      <c r="D54" s="92">
        <f t="shared" si="80"/>
        <v>138</v>
      </c>
      <c r="E54" s="92">
        <f t="shared" si="80"/>
        <v>122502</v>
      </c>
      <c r="F54" s="53">
        <f t="shared" si="81"/>
        <v>1</v>
      </c>
      <c r="G54" s="93">
        <f t="shared" si="81"/>
        <v>4</v>
      </c>
      <c r="H54" s="93">
        <f t="shared" si="81"/>
        <v>1450</v>
      </c>
      <c r="I54" s="55" t="s">
        <v>61</v>
      </c>
      <c r="J54" s="94" t="s">
        <v>61</v>
      </c>
      <c r="K54" s="94" t="s">
        <v>61</v>
      </c>
      <c r="L54" s="55" t="s">
        <v>61</v>
      </c>
      <c r="M54" s="94" t="s">
        <v>61</v>
      </c>
      <c r="N54" s="94" t="s">
        <v>61</v>
      </c>
      <c r="O54" s="55" t="s">
        <v>61</v>
      </c>
      <c r="P54" s="94" t="s">
        <v>61</v>
      </c>
      <c r="Q54" s="94" t="s">
        <v>61</v>
      </c>
      <c r="R54" s="55" t="s">
        <v>61</v>
      </c>
      <c r="S54" s="94" t="s">
        <v>61</v>
      </c>
      <c r="T54" s="94" t="s">
        <v>61</v>
      </c>
      <c r="U54" s="39" t="s">
        <v>34</v>
      </c>
      <c r="V54" s="43" t="s">
        <v>74</v>
      </c>
      <c r="X54" s="39" t="s">
        <v>34</v>
      </c>
      <c r="Y54" s="39" t="s">
        <v>74</v>
      </c>
      <c r="Z54" s="55" t="s">
        <v>61</v>
      </c>
      <c r="AA54" s="94" t="s">
        <v>61</v>
      </c>
      <c r="AB54" s="94" t="s">
        <v>61</v>
      </c>
      <c r="AC54" s="55" t="s">
        <v>61</v>
      </c>
      <c r="AD54" s="94" t="s">
        <v>61</v>
      </c>
      <c r="AE54" s="94" t="s">
        <v>61</v>
      </c>
      <c r="AF54" s="55" t="s">
        <v>61</v>
      </c>
      <c r="AG54" s="94" t="s">
        <v>61</v>
      </c>
      <c r="AH54" s="94" t="s">
        <v>61</v>
      </c>
      <c r="AI54" s="55" t="s">
        <v>61</v>
      </c>
      <c r="AJ54" s="94" t="s">
        <v>61</v>
      </c>
      <c r="AK54" s="94" t="s">
        <v>61</v>
      </c>
      <c r="AL54" s="55" t="s">
        <v>61</v>
      </c>
      <c r="AM54" s="94" t="s">
        <v>61</v>
      </c>
      <c r="AN54" s="94" t="s">
        <v>61</v>
      </c>
      <c r="AO54" s="55" t="s">
        <v>61</v>
      </c>
      <c r="AP54" s="94" t="s">
        <v>61</v>
      </c>
      <c r="AQ54" s="94" t="s">
        <v>61</v>
      </c>
      <c r="AR54" s="39" t="s">
        <v>34</v>
      </c>
      <c r="AS54" s="43" t="s">
        <v>74</v>
      </c>
      <c r="AU54" s="39" t="s">
        <v>34</v>
      </c>
      <c r="AV54" s="39" t="s">
        <v>74</v>
      </c>
      <c r="AW54" s="55" t="s">
        <v>61</v>
      </c>
      <c r="AX54" s="94" t="s">
        <v>61</v>
      </c>
      <c r="AY54" s="94" t="s">
        <v>61</v>
      </c>
      <c r="AZ54" s="55" t="s">
        <v>61</v>
      </c>
      <c r="BA54" s="94" t="s">
        <v>61</v>
      </c>
      <c r="BB54" s="94" t="s">
        <v>61</v>
      </c>
      <c r="BC54" s="55" t="s">
        <v>61</v>
      </c>
      <c r="BD54" s="94" t="s">
        <v>61</v>
      </c>
      <c r="BE54" s="94" t="s">
        <v>61</v>
      </c>
      <c r="BF54" s="53">
        <f>SUM(BI54,BL54,BT54,BW54)</f>
        <v>1</v>
      </c>
      <c r="BG54" s="93">
        <f>SUM(BJ54,BM54,BU54,BX54)</f>
        <v>4</v>
      </c>
      <c r="BH54" s="93">
        <f>SUM(BK54,BN54,BV54,BY54)</f>
        <v>1450</v>
      </c>
      <c r="BI54" s="53">
        <v>1</v>
      </c>
      <c r="BJ54" s="93">
        <v>4</v>
      </c>
      <c r="BK54" s="93">
        <v>1450</v>
      </c>
      <c r="BL54" s="55" t="s">
        <v>61</v>
      </c>
      <c r="BM54" s="94" t="s">
        <v>61</v>
      </c>
      <c r="BN54" s="94" t="s">
        <v>61</v>
      </c>
      <c r="BO54" s="39" t="s">
        <v>34</v>
      </c>
      <c r="BP54" s="43" t="s">
        <v>74</v>
      </c>
      <c r="BR54" s="39" t="s">
        <v>34</v>
      </c>
      <c r="BS54" s="39" t="s">
        <v>74</v>
      </c>
      <c r="BT54" s="55" t="s">
        <v>61</v>
      </c>
      <c r="BU54" s="94" t="s">
        <v>61</v>
      </c>
      <c r="BV54" s="94" t="s">
        <v>61</v>
      </c>
      <c r="BW54" s="55" t="s">
        <v>61</v>
      </c>
      <c r="BX54" s="94" t="s">
        <v>61</v>
      </c>
      <c r="BY54" s="94" t="s">
        <v>61</v>
      </c>
      <c r="BZ54" s="55" t="s">
        <v>61</v>
      </c>
      <c r="CA54" s="94" t="s">
        <v>61</v>
      </c>
      <c r="CB54" s="94" t="s">
        <v>61</v>
      </c>
      <c r="CC54" s="55" t="s">
        <v>61</v>
      </c>
      <c r="CD54" s="94" t="s">
        <v>61</v>
      </c>
      <c r="CE54" s="94" t="s">
        <v>61</v>
      </c>
      <c r="CF54" s="55" t="s">
        <v>61</v>
      </c>
      <c r="CG54" s="94" t="s">
        <v>61</v>
      </c>
      <c r="CH54" s="94" t="s">
        <v>61</v>
      </c>
      <c r="CI54" s="55" t="s">
        <v>61</v>
      </c>
      <c r="CJ54" s="94" t="s">
        <v>61</v>
      </c>
      <c r="CK54" s="94" t="s">
        <v>61</v>
      </c>
      <c r="CL54" s="39" t="s">
        <v>34</v>
      </c>
      <c r="CM54" s="43" t="s">
        <v>74</v>
      </c>
      <c r="CO54" s="39" t="s">
        <v>34</v>
      </c>
      <c r="CP54" s="39" t="s">
        <v>74</v>
      </c>
      <c r="CQ54" s="55" t="s">
        <v>61</v>
      </c>
      <c r="CR54" s="94" t="s">
        <v>61</v>
      </c>
      <c r="CS54" s="94" t="s">
        <v>61</v>
      </c>
      <c r="CT54" s="53">
        <f t="shared" si="52"/>
        <v>45</v>
      </c>
      <c r="CU54" s="93">
        <f t="shared" si="52"/>
        <v>134</v>
      </c>
      <c r="CV54" s="93">
        <f t="shared" si="52"/>
        <v>121052</v>
      </c>
      <c r="CW54" s="55" t="s">
        <v>61</v>
      </c>
      <c r="CX54" s="94" t="s">
        <v>61</v>
      </c>
      <c r="CY54" s="94" t="s">
        <v>61</v>
      </c>
      <c r="CZ54" s="55" t="s">
        <v>61</v>
      </c>
      <c r="DA54" s="94" t="s">
        <v>61</v>
      </c>
      <c r="DB54" s="94" t="s">
        <v>61</v>
      </c>
      <c r="DC54" s="55" t="s">
        <v>61</v>
      </c>
      <c r="DD54" s="94" t="s">
        <v>61</v>
      </c>
      <c r="DE54" s="94" t="s">
        <v>61</v>
      </c>
      <c r="DF54" s="53">
        <f t="shared" si="77"/>
        <v>1</v>
      </c>
      <c r="DG54" s="93">
        <f t="shared" si="77"/>
        <v>4</v>
      </c>
      <c r="DH54" s="93">
        <f t="shared" si="77"/>
        <v>2500</v>
      </c>
      <c r="DI54" s="39" t="s">
        <v>34</v>
      </c>
      <c r="DJ54" s="43" t="s">
        <v>74</v>
      </c>
      <c r="DL54" s="39" t="s">
        <v>34</v>
      </c>
      <c r="DM54" s="39" t="s">
        <v>74</v>
      </c>
      <c r="DN54" s="55" t="s">
        <v>61</v>
      </c>
      <c r="DO54" s="94" t="s">
        <v>61</v>
      </c>
      <c r="DP54" s="94" t="s">
        <v>61</v>
      </c>
      <c r="DQ54" s="55" t="s">
        <v>61</v>
      </c>
      <c r="DR54" s="94" t="s">
        <v>61</v>
      </c>
      <c r="DS54" s="94" t="s">
        <v>61</v>
      </c>
      <c r="DT54" s="53">
        <v>1</v>
      </c>
      <c r="DU54" s="93">
        <v>4</v>
      </c>
      <c r="DV54" s="93">
        <v>2500</v>
      </c>
      <c r="DW54" s="55" t="s">
        <v>61</v>
      </c>
      <c r="DX54" s="94" t="s">
        <v>61</v>
      </c>
      <c r="DY54" s="94" t="s">
        <v>61</v>
      </c>
      <c r="DZ54" s="55" t="s">
        <v>61</v>
      </c>
      <c r="EA54" s="94" t="s">
        <v>61</v>
      </c>
      <c r="EB54" s="94" t="s">
        <v>61</v>
      </c>
      <c r="EC54" s="53">
        <f t="shared" si="54"/>
        <v>30</v>
      </c>
      <c r="ED54" s="92">
        <f t="shared" si="54"/>
        <v>82</v>
      </c>
      <c r="EE54" s="92">
        <f t="shared" si="54"/>
        <v>80565</v>
      </c>
      <c r="EF54" s="39" t="s">
        <v>34</v>
      </c>
      <c r="EG54" s="43" t="s">
        <v>74</v>
      </c>
      <c r="EI54" s="39" t="s">
        <v>34</v>
      </c>
      <c r="EJ54" s="39" t="s">
        <v>74</v>
      </c>
      <c r="EK54" s="53">
        <v>6</v>
      </c>
      <c r="EL54" s="92">
        <v>21</v>
      </c>
      <c r="EM54" s="92">
        <v>42942</v>
      </c>
      <c r="EN54" s="53">
        <v>9</v>
      </c>
      <c r="EO54" s="92">
        <v>19</v>
      </c>
      <c r="EP54" s="92">
        <v>18192</v>
      </c>
      <c r="EQ54" s="53">
        <v>3</v>
      </c>
      <c r="ER54" s="92">
        <v>4</v>
      </c>
      <c r="ES54" s="92">
        <v>1350</v>
      </c>
      <c r="ET54" s="53">
        <v>2</v>
      </c>
      <c r="EU54" s="93">
        <v>2</v>
      </c>
      <c r="EV54" s="93">
        <v>434</v>
      </c>
      <c r="EW54" s="55" t="s">
        <v>61</v>
      </c>
      <c r="EX54" s="94" t="s">
        <v>61</v>
      </c>
      <c r="EY54" s="94" t="s">
        <v>61</v>
      </c>
      <c r="EZ54" s="55" t="s">
        <v>61</v>
      </c>
      <c r="FA54" s="94" t="s">
        <v>61</v>
      </c>
      <c r="FB54" s="94" t="s">
        <v>61</v>
      </c>
      <c r="FC54" s="39" t="s">
        <v>34</v>
      </c>
      <c r="FD54" s="43" t="s">
        <v>74</v>
      </c>
      <c r="FF54" s="39" t="s">
        <v>34</v>
      </c>
      <c r="FG54" s="39" t="s">
        <v>74</v>
      </c>
      <c r="FH54" s="53">
        <v>3</v>
      </c>
      <c r="FI54" s="92">
        <v>18</v>
      </c>
      <c r="FJ54" s="92">
        <v>12791</v>
      </c>
      <c r="FK54" s="53">
        <v>2</v>
      </c>
      <c r="FL54" s="93">
        <v>3</v>
      </c>
      <c r="FM54" s="93">
        <v>985</v>
      </c>
      <c r="FN54" s="53">
        <v>5</v>
      </c>
      <c r="FO54" s="92">
        <v>15</v>
      </c>
      <c r="FP54" s="92">
        <v>3871</v>
      </c>
      <c r="FQ54" s="53">
        <f t="shared" si="78"/>
        <v>1</v>
      </c>
      <c r="FR54" s="93">
        <f t="shared" si="78"/>
        <v>1</v>
      </c>
      <c r="FS54" s="93">
        <f t="shared" si="78"/>
        <v>580</v>
      </c>
      <c r="FT54" s="55" t="s">
        <v>61</v>
      </c>
      <c r="FU54" s="94" t="s">
        <v>61</v>
      </c>
      <c r="FV54" s="94" t="s">
        <v>61</v>
      </c>
      <c r="FW54" s="53">
        <v>1</v>
      </c>
      <c r="FX54" s="93">
        <v>1</v>
      </c>
      <c r="FY54" s="93">
        <v>580</v>
      </c>
      <c r="FZ54" s="39" t="s">
        <v>34</v>
      </c>
      <c r="GA54" s="43" t="s">
        <v>74</v>
      </c>
      <c r="GC54" s="39" t="s">
        <v>34</v>
      </c>
      <c r="GD54" s="39" t="s">
        <v>74</v>
      </c>
      <c r="GE54" s="53">
        <f t="shared" si="79"/>
        <v>2</v>
      </c>
      <c r="GF54" s="93">
        <f t="shared" si="79"/>
        <v>5</v>
      </c>
      <c r="GG54" s="93">
        <f t="shared" si="79"/>
        <v>965</v>
      </c>
      <c r="GH54" s="55" t="s">
        <v>61</v>
      </c>
      <c r="GI54" s="94" t="s">
        <v>61</v>
      </c>
      <c r="GJ54" s="94" t="s">
        <v>61</v>
      </c>
      <c r="GK54" s="53">
        <v>1</v>
      </c>
      <c r="GL54" s="93">
        <v>1</v>
      </c>
      <c r="GM54" s="93">
        <v>198</v>
      </c>
      <c r="GN54" s="55" t="s">
        <v>61</v>
      </c>
      <c r="GO54" s="94" t="s">
        <v>61</v>
      </c>
      <c r="GP54" s="94" t="s">
        <v>61</v>
      </c>
      <c r="GQ54" s="53">
        <v>1</v>
      </c>
      <c r="GR54" s="93">
        <v>4</v>
      </c>
      <c r="GS54" s="93">
        <v>767</v>
      </c>
      <c r="GT54" s="55" t="s">
        <v>61</v>
      </c>
      <c r="GU54" s="94" t="s">
        <v>61</v>
      </c>
      <c r="GV54" s="94" t="s">
        <v>61</v>
      </c>
      <c r="GW54" s="39" t="s">
        <v>34</v>
      </c>
      <c r="GX54" s="43" t="s">
        <v>74</v>
      </c>
      <c r="GZ54" s="39" t="s">
        <v>34</v>
      </c>
      <c r="HA54" s="39" t="s">
        <v>74</v>
      </c>
      <c r="HB54" s="53">
        <f t="shared" si="57"/>
        <v>11</v>
      </c>
      <c r="HC54" s="92">
        <f t="shared" si="57"/>
        <v>42</v>
      </c>
      <c r="HD54" s="92">
        <f t="shared" si="57"/>
        <v>36442</v>
      </c>
      <c r="HE54" s="55" t="s">
        <v>61</v>
      </c>
      <c r="HF54" s="94" t="s">
        <v>61</v>
      </c>
      <c r="HG54" s="94" t="s">
        <v>61</v>
      </c>
      <c r="HH54" s="53">
        <v>1</v>
      </c>
      <c r="HI54" s="93">
        <v>1</v>
      </c>
      <c r="HJ54" s="93">
        <v>2500</v>
      </c>
      <c r="HK54" s="53">
        <v>7</v>
      </c>
      <c r="HL54" s="92">
        <v>24</v>
      </c>
      <c r="HM54" s="92">
        <v>31569</v>
      </c>
      <c r="HN54" s="53">
        <v>2</v>
      </c>
      <c r="HO54" s="93">
        <v>16</v>
      </c>
      <c r="HP54" s="93">
        <v>2215</v>
      </c>
      <c r="HQ54" s="55" t="s">
        <v>61</v>
      </c>
      <c r="HR54" s="94" t="s">
        <v>61</v>
      </c>
      <c r="HS54" s="94" t="s">
        <v>61</v>
      </c>
      <c r="HT54" s="39" t="s">
        <v>34</v>
      </c>
      <c r="HU54" s="43" t="s">
        <v>74</v>
      </c>
      <c r="HW54" s="39" t="s">
        <v>34</v>
      </c>
      <c r="HX54" s="39" t="s">
        <v>74</v>
      </c>
      <c r="HY54" s="55" t="s">
        <v>61</v>
      </c>
      <c r="HZ54" s="94" t="s">
        <v>61</v>
      </c>
      <c r="IA54" s="94" t="s">
        <v>61</v>
      </c>
      <c r="IB54" s="55" t="s">
        <v>61</v>
      </c>
      <c r="IC54" s="94" t="s">
        <v>61</v>
      </c>
      <c r="ID54" s="94" t="s">
        <v>61</v>
      </c>
      <c r="IE54" s="55" t="s">
        <v>61</v>
      </c>
      <c r="IF54" s="94" t="s">
        <v>61</v>
      </c>
      <c r="IG54" s="94" t="s">
        <v>61</v>
      </c>
      <c r="IH54" s="53">
        <v>1</v>
      </c>
      <c r="II54" s="93">
        <v>1</v>
      </c>
      <c r="IJ54" s="102">
        <v>158</v>
      </c>
      <c r="IK54" s="39" t="s">
        <v>34</v>
      </c>
      <c r="IL54" s="43" t="s">
        <v>74</v>
      </c>
    </row>
    <row r="55" spans="1:246" ht="12" customHeight="1">
      <c r="A55" s="39"/>
      <c r="B55" s="39" t="s">
        <v>75</v>
      </c>
      <c r="C55" s="53">
        <f t="shared" si="80"/>
        <v>70</v>
      </c>
      <c r="D55" s="92">
        <f t="shared" si="80"/>
        <v>202</v>
      </c>
      <c r="E55" s="92">
        <f t="shared" si="80"/>
        <v>280500</v>
      </c>
      <c r="F55" s="53">
        <f t="shared" si="81"/>
        <v>3</v>
      </c>
      <c r="G55" s="92">
        <f t="shared" si="81"/>
        <v>18</v>
      </c>
      <c r="H55" s="92">
        <f t="shared" si="81"/>
        <v>70298</v>
      </c>
      <c r="I55" s="55" t="s">
        <v>61</v>
      </c>
      <c r="J55" s="94" t="s">
        <v>61</v>
      </c>
      <c r="K55" s="94" t="s">
        <v>61</v>
      </c>
      <c r="L55" s="55" t="s">
        <v>61</v>
      </c>
      <c r="M55" s="94" t="s">
        <v>61</v>
      </c>
      <c r="N55" s="94" t="s">
        <v>61</v>
      </c>
      <c r="O55" s="55" t="s">
        <v>61</v>
      </c>
      <c r="P55" s="94" t="s">
        <v>61</v>
      </c>
      <c r="Q55" s="94" t="s">
        <v>61</v>
      </c>
      <c r="R55" s="55" t="s">
        <v>61</v>
      </c>
      <c r="S55" s="94" t="s">
        <v>61</v>
      </c>
      <c r="T55" s="94" t="s">
        <v>61</v>
      </c>
      <c r="U55" s="39"/>
      <c r="V55" s="43" t="s">
        <v>75</v>
      </c>
      <c r="X55" s="39"/>
      <c r="Y55" s="39" t="s">
        <v>75</v>
      </c>
      <c r="Z55" s="55" t="s">
        <v>61</v>
      </c>
      <c r="AA55" s="94" t="s">
        <v>61</v>
      </c>
      <c r="AB55" s="94" t="s">
        <v>61</v>
      </c>
      <c r="AC55" s="53">
        <f t="shared" si="82"/>
        <v>3</v>
      </c>
      <c r="AD55" s="92">
        <f t="shared" si="82"/>
        <v>18</v>
      </c>
      <c r="AE55" s="92">
        <f t="shared" si="82"/>
        <v>70298</v>
      </c>
      <c r="AF55" s="53">
        <v>3</v>
      </c>
      <c r="AG55" s="92">
        <v>18</v>
      </c>
      <c r="AH55" s="92">
        <v>70298</v>
      </c>
      <c r="AI55" s="55" t="s">
        <v>61</v>
      </c>
      <c r="AJ55" s="94" t="s">
        <v>61</v>
      </c>
      <c r="AK55" s="94" t="s">
        <v>61</v>
      </c>
      <c r="AL55" s="55" t="s">
        <v>61</v>
      </c>
      <c r="AM55" s="94" t="s">
        <v>61</v>
      </c>
      <c r="AN55" s="94" t="s">
        <v>61</v>
      </c>
      <c r="AO55" s="55" t="s">
        <v>61</v>
      </c>
      <c r="AP55" s="94" t="s">
        <v>61</v>
      </c>
      <c r="AQ55" s="94" t="s">
        <v>61</v>
      </c>
      <c r="AR55" s="39"/>
      <c r="AS55" s="43" t="s">
        <v>75</v>
      </c>
      <c r="AU55" s="39"/>
      <c r="AV55" s="39" t="s">
        <v>75</v>
      </c>
      <c r="AW55" s="55" t="s">
        <v>61</v>
      </c>
      <c r="AX55" s="94" t="s">
        <v>61</v>
      </c>
      <c r="AY55" s="94" t="s">
        <v>61</v>
      </c>
      <c r="AZ55" s="55" t="s">
        <v>61</v>
      </c>
      <c r="BA55" s="94" t="s">
        <v>61</v>
      </c>
      <c r="BB55" s="94" t="s">
        <v>61</v>
      </c>
      <c r="BC55" s="55" t="s">
        <v>61</v>
      </c>
      <c r="BD55" s="94" t="s">
        <v>61</v>
      </c>
      <c r="BE55" s="94" t="s">
        <v>61</v>
      </c>
      <c r="BF55" s="55" t="s">
        <v>61</v>
      </c>
      <c r="BG55" s="94" t="s">
        <v>61</v>
      </c>
      <c r="BH55" s="94" t="s">
        <v>61</v>
      </c>
      <c r="BI55" s="55" t="s">
        <v>61</v>
      </c>
      <c r="BJ55" s="94" t="s">
        <v>61</v>
      </c>
      <c r="BK55" s="94" t="s">
        <v>61</v>
      </c>
      <c r="BL55" s="55" t="s">
        <v>61</v>
      </c>
      <c r="BM55" s="94" t="s">
        <v>61</v>
      </c>
      <c r="BN55" s="94" t="s">
        <v>61</v>
      </c>
      <c r="BO55" s="39"/>
      <c r="BP55" s="43" t="s">
        <v>75</v>
      </c>
      <c r="BR55" s="39"/>
      <c r="BS55" s="39" t="s">
        <v>75</v>
      </c>
      <c r="BT55" s="55" t="s">
        <v>61</v>
      </c>
      <c r="BU55" s="94" t="s">
        <v>61</v>
      </c>
      <c r="BV55" s="94" t="s">
        <v>61</v>
      </c>
      <c r="BW55" s="55" t="s">
        <v>61</v>
      </c>
      <c r="BX55" s="94" t="s">
        <v>61</v>
      </c>
      <c r="BY55" s="94" t="s">
        <v>61</v>
      </c>
      <c r="BZ55" s="55" t="s">
        <v>61</v>
      </c>
      <c r="CA55" s="94" t="s">
        <v>61</v>
      </c>
      <c r="CB55" s="94" t="s">
        <v>61</v>
      </c>
      <c r="CC55" s="55" t="s">
        <v>61</v>
      </c>
      <c r="CD55" s="94" t="s">
        <v>61</v>
      </c>
      <c r="CE55" s="94" t="s">
        <v>61</v>
      </c>
      <c r="CF55" s="55" t="s">
        <v>61</v>
      </c>
      <c r="CG55" s="94" t="s">
        <v>61</v>
      </c>
      <c r="CH55" s="94" t="s">
        <v>61</v>
      </c>
      <c r="CI55" s="55" t="s">
        <v>61</v>
      </c>
      <c r="CJ55" s="94" t="s">
        <v>61</v>
      </c>
      <c r="CK55" s="94" t="s">
        <v>61</v>
      </c>
      <c r="CL55" s="39"/>
      <c r="CM55" s="43" t="s">
        <v>75</v>
      </c>
      <c r="CO55" s="39"/>
      <c r="CP55" s="39" t="s">
        <v>75</v>
      </c>
      <c r="CQ55" s="55" t="s">
        <v>61</v>
      </c>
      <c r="CR55" s="94" t="s">
        <v>61</v>
      </c>
      <c r="CS55" s="94" t="s">
        <v>61</v>
      </c>
      <c r="CT55" s="53">
        <f t="shared" si="52"/>
        <v>67</v>
      </c>
      <c r="CU55" s="92">
        <f t="shared" si="52"/>
        <v>184</v>
      </c>
      <c r="CV55" s="92">
        <f t="shared" si="52"/>
        <v>210202</v>
      </c>
      <c r="CW55" s="55" t="s">
        <v>61</v>
      </c>
      <c r="CX55" s="94" t="s">
        <v>61</v>
      </c>
      <c r="CY55" s="94" t="s">
        <v>61</v>
      </c>
      <c r="CZ55" s="55" t="s">
        <v>61</v>
      </c>
      <c r="DA55" s="94" t="s">
        <v>61</v>
      </c>
      <c r="DB55" s="94" t="s">
        <v>61</v>
      </c>
      <c r="DC55" s="55" t="s">
        <v>61</v>
      </c>
      <c r="DD55" s="94" t="s">
        <v>61</v>
      </c>
      <c r="DE55" s="94" t="s">
        <v>61</v>
      </c>
      <c r="DF55" s="53">
        <f t="shared" si="77"/>
        <v>4</v>
      </c>
      <c r="DG55" s="92">
        <f t="shared" si="77"/>
        <v>5</v>
      </c>
      <c r="DH55" s="92">
        <f t="shared" si="77"/>
        <v>2486</v>
      </c>
      <c r="DI55" s="39"/>
      <c r="DJ55" s="43" t="s">
        <v>75</v>
      </c>
      <c r="DL55" s="39"/>
      <c r="DM55" s="39" t="s">
        <v>75</v>
      </c>
      <c r="DN55" s="55" t="s">
        <v>61</v>
      </c>
      <c r="DO55" s="94" t="s">
        <v>61</v>
      </c>
      <c r="DP55" s="94" t="s">
        <v>61</v>
      </c>
      <c r="DQ55" s="53">
        <v>1</v>
      </c>
      <c r="DR55" s="93">
        <v>2</v>
      </c>
      <c r="DS55" s="93">
        <v>703</v>
      </c>
      <c r="DT55" s="53">
        <v>2</v>
      </c>
      <c r="DU55" s="93">
        <v>2</v>
      </c>
      <c r="DV55" s="93">
        <v>1723</v>
      </c>
      <c r="DW55" s="53">
        <v>1</v>
      </c>
      <c r="DX55" s="93">
        <v>1</v>
      </c>
      <c r="DY55" s="93">
        <v>60</v>
      </c>
      <c r="DZ55" s="55" t="s">
        <v>61</v>
      </c>
      <c r="EA55" s="94" t="s">
        <v>61</v>
      </c>
      <c r="EB55" s="94" t="s">
        <v>61</v>
      </c>
      <c r="EC55" s="53">
        <f t="shared" si="54"/>
        <v>37</v>
      </c>
      <c r="ED55" s="92">
        <f t="shared" si="54"/>
        <v>95</v>
      </c>
      <c r="EE55" s="92">
        <f t="shared" si="54"/>
        <v>100960</v>
      </c>
      <c r="EF55" s="39"/>
      <c r="EG55" s="43" t="s">
        <v>75</v>
      </c>
      <c r="EI55" s="39"/>
      <c r="EJ55" s="39" t="s">
        <v>75</v>
      </c>
      <c r="EK55" s="53">
        <v>5</v>
      </c>
      <c r="EL55" s="92">
        <v>14</v>
      </c>
      <c r="EM55" s="92">
        <v>30220</v>
      </c>
      <c r="EN55" s="53">
        <v>7</v>
      </c>
      <c r="EO55" s="92">
        <v>16</v>
      </c>
      <c r="EP55" s="92">
        <v>21061</v>
      </c>
      <c r="EQ55" s="53">
        <v>1</v>
      </c>
      <c r="ER55" s="93">
        <v>9</v>
      </c>
      <c r="ES55" s="93">
        <v>800</v>
      </c>
      <c r="ET55" s="53">
        <v>4</v>
      </c>
      <c r="EU55" s="92">
        <v>8</v>
      </c>
      <c r="EV55" s="92">
        <v>2763</v>
      </c>
      <c r="EW55" s="55" t="s">
        <v>61</v>
      </c>
      <c r="EX55" s="94" t="s">
        <v>61</v>
      </c>
      <c r="EY55" s="94" t="s">
        <v>61</v>
      </c>
      <c r="EZ55" s="53">
        <v>1</v>
      </c>
      <c r="FA55" s="93">
        <v>1</v>
      </c>
      <c r="FB55" s="93">
        <v>1080</v>
      </c>
      <c r="FC55" s="39"/>
      <c r="FD55" s="43" t="s">
        <v>75</v>
      </c>
      <c r="FF55" s="39"/>
      <c r="FG55" s="39" t="s">
        <v>75</v>
      </c>
      <c r="FH55" s="53">
        <v>3</v>
      </c>
      <c r="FI55" s="92">
        <v>5</v>
      </c>
      <c r="FJ55" s="92">
        <v>270</v>
      </c>
      <c r="FK55" s="53">
        <v>1</v>
      </c>
      <c r="FL55" s="93">
        <v>2</v>
      </c>
      <c r="FM55" s="93">
        <v>1273</v>
      </c>
      <c r="FN55" s="53">
        <v>15</v>
      </c>
      <c r="FO55" s="92">
        <v>40</v>
      </c>
      <c r="FP55" s="92">
        <v>43493</v>
      </c>
      <c r="FQ55" s="55" t="s">
        <v>61</v>
      </c>
      <c r="FR55" s="94" t="s">
        <v>61</v>
      </c>
      <c r="FS55" s="94" t="s">
        <v>61</v>
      </c>
      <c r="FT55" s="55" t="s">
        <v>61</v>
      </c>
      <c r="FU55" s="94" t="s">
        <v>61</v>
      </c>
      <c r="FV55" s="94" t="s">
        <v>61</v>
      </c>
      <c r="FW55" s="55" t="s">
        <v>61</v>
      </c>
      <c r="FX55" s="94" t="s">
        <v>61</v>
      </c>
      <c r="FY55" s="94" t="s">
        <v>61</v>
      </c>
      <c r="FZ55" s="39"/>
      <c r="GA55" s="43" t="s">
        <v>75</v>
      </c>
      <c r="GC55" s="39"/>
      <c r="GD55" s="39" t="s">
        <v>75</v>
      </c>
      <c r="GE55" s="53">
        <f t="shared" si="79"/>
        <v>7</v>
      </c>
      <c r="GF55" s="92">
        <f t="shared" si="79"/>
        <v>12</v>
      </c>
      <c r="GG55" s="92">
        <f t="shared" si="79"/>
        <v>8660</v>
      </c>
      <c r="GH55" s="53">
        <v>3</v>
      </c>
      <c r="GI55" s="93">
        <v>5</v>
      </c>
      <c r="GJ55" s="93">
        <v>2060</v>
      </c>
      <c r="GK55" s="53">
        <v>1</v>
      </c>
      <c r="GL55" s="93">
        <v>1</v>
      </c>
      <c r="GM55" s="93">
        <v>400</v>
      </c>
      <c r="GN55" s="55" t="s">
        <v>61</v>
      </c>
      <c r="GO55" s="94" t="s">
        <v>61</v>
      </c>
      <c r="GP55" s="94" t="s">
        <v>61</v>
      </c>
      <c r="GQ55" s="53">
        <v>3</v>
      </c>
      <c r="GR55" s="92">
        <v>6</v>
      </c>
      <c r="GS55" s="92">
        <v>6200</v>
      </c>
      <c r="GT55" s="55" t="s">
        <v>61</v>
      </c>
      <c r="GU55" s="94" t="s">
        <v>61</v>
      </c>
      <c r="GV55" s="94" t="s">
        <v>61</v>
      </c>
      <c r="GW55" s="39"/>
      <c r="GX55" s="43" t="s">
        <v>75</v>
      </c>
      <c r="GZ55" s="39"/>
      <c r="HA55" s="39" t="s">
        <v>75</v>
      </c>
      <c r="HB55" s="53">
        <f t="shared" si="57"/>
        <v>19</v>
      </c>
      <c r="HC55" s="92">
        <f t="shared" si="57"/>
        <v>72</v>
      </c>
      <c r="HD55" s="92">
        <f t="shared" si="57"/>
        <v>98096</v>
      </c>
      <c r="HE55" s="53">
        <v>3</v>
      </c>
      <c r="HF55" s="93">
        <v>5</v>
      </c>
      <c r="HG55" s="93">
        <v>5140</v>
      </c>
      <c r="HH55" s="53">
        <v>2</v>
      </c>
      <c r="HI55" s="93">
        <v>10</v>
      </c>
      <c r="HJ55" s="93">
        <v>25117</v>
      </c>
      <c r="HK55" s="53">
        <v>5</v>
      </c>
      <c r="HL55" s="92">
        <v>20</v>
      </c>
      <c r="HM55" s="92">
        <v>44480</v>
      </c>
      <c r="HN55" s="53">
        <v>3</v>
      </c>
      <c r="HO55" s="92">
        <v>20</v>
      </c>
      <c r="HP55" s="92">
        <v>9019</v>
      </c>
      <c r="HQ55" s="55" t="s">
        <v>61</v>
      </c>
      <c r="HR55" s="94" t="s">
        <v>61</v>
      </c>
      <c r="HS55" s="94" t="s">
        <v>61</v>
      </c>
      <c r="HT55" s="39"/>
      <c r="HU55" s="43" t="s">
        <v>75</v>
      </c>
      <c r="HW55" s="39"/>
      <c r="HX55" s="39" t="s">
        <v>75</v>
      </c>
      <c r="HY55" s="55" t="s">
        <v>61</v>
      </c>
      <c r="HZ55" s="94" t="s">
        <v>61</v>
      </c>
      <c r="IA55" s="94" t="s">
        <v>61</v>
      </c>
      <c r="IB55" s="55" t="s">
        <v>61</v>
      </c>
      <c r="IC55" s="94" t="s">
        <v>61</v>
      </c>
      <c r="ID55" s="94" t="s">
        <v>61</v>
      </c>
      <c r="IE55" s="55" t="s">
        <v>61</v>
      </c>
      <c r="IF55" s="94" t="s">
        <v>61</v>
      </c>
      <c r="IG55" s="94" t="s">
        <v>61</v>
      </c>
      <c r="IH55" s="53">
        <v>6</v>
      </c>
      <c r="II55" s="92">
        <v>17</v>
      </c>
      <c r="IJ55" s="95">
        <v>14340</v>
      </c>
      <c r="IK55" s="39"/>
      <c r="IL55" s="43" t="s">
        <v>75</v>
      </c>
    </row>
    <row r="56" spans="1:246" ht="12" customHeight="1">
      <c r="A56" s="39"/>
      <c r="B56" s="39" t="s">
        <v>76</v>
      </c>
      <c r="C56" s="53">
        <f t="shared" si="80"/>
        <v>43</v>
      </c>
      <c r="D56" s="92">
        <f t="shared" si="80"/>
        <v>127</v>
      </c>
      <c r="E56" s="92">
        <f t="shared" si="80"/>
        <v>155442</v>
      </c>
      <c r="F56" s="53">
        <f t="shared" si="81"/>
        <v>4</v>
      </c>
      <c r="G56" s="92">
        <f t="shared" si="81"/>
        <v>7</v>
      </c>
      <c r="H56" s="92">
        <f t="shared" si="81"/>
        <v>3547</v>
      </c>
      <c r="I56" s="55" t="s">
        <v>61</v>
      </c>
      <c r="J56" s="94" t="s">
        <v>61</v>
      </c>
      <c r="K56" s="94" t="s">
        <v>61</v>
      </c>
      <c r="L56" s="55" t="s">
        <v>61</v>
      </c>
      <c r="M56" s="94" t="s">
        <v>61</v>
      </c>
      <c r="N56" s="94" t="s">
        <v>61</v>
      </c>
      <c r="O56" s="55" t="s">
        <v>61</v>
      </c>
      <c r="P56" s="94" t="s">
        <v>61</v>
      </c>
      <c r="Q56" s="94" t="s">
        <v>61</v>
      </c>
      <c r="R56" s="55" t="s">
        <v>61</v>
      </c>
      <c r="S56" s="94" t="s">
        <v>61</v>
      </c>
      <c r="T56" s="94" t="s">
        <v>61</v>
      </c>
      <c r="U56" s="39"/>
      <c r="V56" s="43" t="s">
        <v>76</v>
      </c>
      <c r="X56" s="39"/>
      <c r="Y56" s="39" t="s">
        <v>76</v>
      </c>
      <c r="Z56" s="55" t="s">
        <v>61</v>
      </c>
      <c r="AA56" s="94" t="s">
        <v>61</v>
      </c>
      <c r="AB56" s="94" t="s">
        <v>61</v>
      </c>
      <c r="AC56" s="53">
        <f t="shared" si="82"/>
        <v>4</v>
      </c>
      <c r="AD56" s="92">
        <f t="shared" si="82"/>
        <v>7</v>
      </c>
      <c r="AE56" s="92">
        <f t="shared" si="82"/>
        <v>3547</v>
      </c>
      <c r="AF56" s="53">
        <v>1</v>
      </c>
      <c r="AG56" s="93">
        <v>1</v>
      </c>
      <c r="AH56" s="93">
        <v>359</v>
      </c>
      <c r="AI56" s="53">
        <v>3</v>
      </c>
      <c r="AJ56" s="93">
        <v>6</v>
      </c>
      <c r="AK56" s="93">
        <v>3188</v>
      </c>
      <c r="AL56" s="55" t="s">
        <v>61</v>
      </c>
      <c r="AM56" s="94" t="s">
        <v>61</v>
      </c>
      <c r="AN56" s="94" t="s">
        <v>61</v>
      </c>
      <c r="AO56" s="55" t="s">
        <v>61</v>
      </c>
      <c r="AP56" s="94" t="s">
        <v>61</v>
      </c>
      <c r="AQ56" s="94" t="s">
        <v>61</v>
      </c>
      <c r="AR56" s="39"/>
      <c r="AS56" s="43" t="s">
        <v>76</v>
      </c>
      <c r="AU56" s="39"/>
      <c r="AV56" s="39" t="s">
        <v>76</v>
      </c>
      <c r="AW56" s="55" t="s">
        <v>61</v>
      </c>
      <c r="AX56" s="94" t="s">
        <v>61</v>
      </c>
      <c r="AY56" s="94" t="s">
        <v>61</v>
      </c>
      <c r="AZ56" s="55" t="s">
        <v>61</v>
      </c>
      <c r="BA56" s="94" t="s">
        <v>61</v>
      </c>
      <c r="BB56" s="94" t="s">
        <v>61</v>
      </c>
      <c r="BC56" s="55" t="s">
        <v>61</v>
      </c>
      <c r="BD56" s="94" t="s">
        <v>61</v>
      </c>
      <c r="BE56" s="94" t="s">
        <v>61</v>
      </c>
      <c r="BF56" s="55" t="s">
        <v>61</v>
      </c>
      <c r="BG56" s="94" t="s">
        <v>61</v>
      </c>
      <c r="BH56" s="94" t="s">
        <v>61</v>
      </c>
      <c r="BI56" s="55" t="s">
        <v>61</v>
      </c>
      <c r="BJ56" s="94" t="s">
        <v>61</v>
      </c>
      <c r="BK56" s="94" t="s">
        <v>61</v>
      </c>
      <c r="BL56" s="55" t="s">
        <v>61</v>
      </c>
      <c r="BM56" s="94" t="s">
        <v>61</v>
      </c>
      <c r="BN56" s="94" t="s">
        <v>61</v>
      </c>
      <c r="BO56" s="39"/>
      <c r="BP56" s="43" t="s">
        <v>76</v>
      </c>
      <c r="BR56" s="39"/>
      <c r="BS56" s="39" t="s">
        <v>76</v>
      </c>
      <c r="BT56" s="55" t="s">
        <v>61</v>
      </c>
      <c r="BU56" s="94" t="s">
        <v>61</v>
      </c>
      <c r="BV56" s="94" t="s">
        <v>61</v>
      </c>
      <c r="BW56" s="55" t="s">
        <v>61</v>
      </c>
      <c r="BX56" s="94" t="s">
        <v>61</v>
      </c>
      <c r="BY56" s="94" t="s">
        <v>61</v>
      </c>
      <c r="BZ56" s="55" t="s">
        <v>61</v>
      </c>
      <c r="CA56" s="94" t="s">
        <v>61</v>
      </c>
      <c r="CB56" s="94" t="s">
        <v>61</v>
      </c>
      <c r="CC56" s="55" t="s">
        <v>61</v>
      </c>
      <c r="CD56" s="94" t="s">
        <v>61</v>
      </c>
      <c r="CE56" s="94" t="s">
        <v>61</v>
      </c>
      <c r="CF56" s="55" t="s">
        <v>61</v>
      </c>
      <c r="CG56" s="94" t="s">
        <v>61</v>
      </c>
      <c r="CH56" s="94" t="s">
        <v>61</v>
      </c>
      <c r="CI56" s="55" t="s">
        <v>61</v>
      </c>
      <c r="CJ56" s="94" t="s">
        <v>61</v>
      </c>
      <c r="CK56" s="94" t="s">
        <v>61</v>
      </c>
      <c r="CL56" s="39"/>
      <c r="CM56" s="43" t="s">
        <v>76</v>
      </c>
      <c r="CO56" s="39"/>
      <c r="CP56" s="39" t="s">
        <v>76</v>
      </c>
      <c r="CQ56" s="55" t="s">
        <v>61</v>
      </c>
      <c r="CR56" s="94" t="s">
        <v>61</v>
      </c>
      <c r="CS56" s="94" t="s">
        <v>61</v>
      </c>
      <c r="CT56" s="53">
        <f t="shared" si="52"/>
        <v>39</v>
      </c>
      <c r="CU56" s="92">
        <f t="shared" si="52"/>
        <v>120</v>
      </c>
      <c r="CV56" s="92">
        <f t="shared" si="52"/>
        <v>151895</v>
      </c>
      <c r="CW56" s="55" t="s">
        <v>61</v>
      </c>
      <c r="CX56" s="94" t="s">
        <v>61</v>
      </c>
      <c r="CY56" s="94" t="s">
        <v>61</v>
      </c>
      <c r="CZ56" s="55" t="s">
        <v>61</v>
      </c>
      <c r="DA56" s="94" t="s">
        <v>61</v>
      </c>
      <c r="DB56" s="94" t="s">
        <v>61</v>
      </c>
      <c r="DC56" s="55" t="s">
        <v>61</v>
      </c>
      <c r="DD56" s="94" t="s">
        <v>61</v>
      </c>
      <c r="DE56" s="94" t="s">
        <v>61</v>
      </c>
      <c r="DF56" s="53">
        <f t="shared" si="77"/>
        <v>3</v>
      </c>
      <c r="DG56" s="92">
        <f t="shared" si="77"/>
        <v>8</v>
      </c>
      <c r="DH56" s="92">
        <f t="shared" si="77"/>
        <v>6243</v>
      </c>
      <c r="DI56" s="39"/>
      <c r="DJ56" s="43" t="s">
        <v>76</v>
      </c>
      <c r="DL56" s="39"/>
      <c r="DM56" s="39" t="s">
        <v>76</v>
      </c>
      <c r="DN56" s="55" t="s">
        <v>61</v>
      </c>
      <c r="DO56" s="94" t="s">
        <v>61</v>
      </c>
      <c r="DP56" s="94" t="s">
        <v>61</v>
      </c>
      <c r="DQ56" s="55" t="s">
        <v>61</v>
      </c>
      <c r="DR56" s="94" t="s">
        <v>61</v>
      </c>
      <c r="DS56" s="94" t="s">
        <v>61</v>
      </c>
      <c r="DT56" s="53">
        <v>2</v>
      </c>
      <c r="DU56" s="93">
        <v>6</v>
      </c>
      <c r="DV56" s="93">
        <v>4393</v>
      </c>
      <c r="DW56" s="55" t="s">
        <v>61</v>
      </c>
      <c r="DX56" s="94" t="s">
        <v>61</v>
      </c>
      <c r="DY56" s="94" t="s">
        <v>61</v>
      </c>
      <c r="DZ56" s="53">
        <v>1</v>
      </c>
      <c r="EA56" s="93">
        <v>2</v>
      </c>
      <c r="EB56" s="93">
        <v>1850</v>
      </c>
      <c r="EC56" s="53">
        <f t="shared" si="54"/>
        <v>22</v>
      </c>
      <c r="ED56" s="92">
        <f t="shared" si="54"/>
        <v>66</v>
      </c>
      <c r="EE56" s="92">
        <f t="shared" si="54"/>
        <v>63229</v>
      </c>
      <c r="EF56" s="39"/>
      <c r="EG56" s="43" t="s">
        <v>76</v>
      </c>
      <c r="EI56" s="39"/>
      <c r="EJ56" s="39" t="s">
        <v>76</v>
      </c>
      <c r="EK56" s="53">
        <v>4</v>
      </c>
      <c r="EL56" s="92">
        <v>14</v>
      </c>
      <c r="EM56" s="92">
        <v>34779</v>
      </c>
      <c r="EN56" s="53">
        <v>10</v>
      </c>
      <c r="EO56" s="93">
        <v>19</v>
      </c>
      <c r="EP56" s="93">
        <v>21609</v>
      </c>
      <c r="EQ56" s="55" t="s">
        <v>61</v>
      </c>
      <c r="ER56" s="94" t="s">
        <v>61</v>
      </c>
      <c r="ES56" s="94" t="s">
        <v>61</v>
      </c>
      <c r="ET56" s="53">
        <v>1</v>
      </c>
      <c r="EU56" s="93">
        <v>1</v>
      </c>
      <c r="EV56" s="93">
        <v>1138</v>
      </c>
      <c r="EW56" s="55" t="s">
        <v>61</v>
      </c>
      <c r="EX56" s="94" t="s">
        <v>61</v>
      </c>
      <c r="EY56" s="94" t="s">
        <v>61</v>
      </c>
      <c r="EZ56" s="55" t="s">
        <v>61</v>
      </c>
      <c r="FA56" s="94" t="s">
        <v>61</v>
      </c>
      <c r="FB56" s="94" t="s">
        <v>61</v>
      </c>
      <c r="FC56" s="39"/>
      <c r="FD56" s="43" t="s">
        <v>76</v>
      </c>
      <c r="FF56" s="39"/>
      <c r="FG56" s="39" t="s">
        <v>76</v>
      </c>
      <c r="FH56" s="53">
        <v>1</v>
      </c>
      <c r="FI56" s="93">
        <v>1</v>
      </c>
      <c r="FJ56" s="93">
        <v>475</v>
      </c>
      <c r="FK56" s="55" t="s">
        <v>61</v>
      </c>
      <c r="FL56" s="94" t="s">
        <v>61</v>
      </c>
      <c r="FM56" s="94" t="s">
        <v>61</v>
      </c>
      <c r="FN56" s="53">
        <v>6</v>
      </c>
      <c r="FO56" s="92">
        <v>31</v>
      </c>
      <c r="FP56" s="92">
        <v>5228</v>
      </c>
      <c r="FQ56" s="55" t="s">
        <v>61</v>
      </c>
      <c r="FR56" s="94" t="s">
        <v>61</v>
      </c>
      <c r="FS56" s="94" t="s">
        <v>61</v>
      </c>
      <c r="FT56" s="55" t="s">
        <v>61</v>
      </c>
      <c r="FU56" s="94" t="s">
        <v>61</v>
      </c>
      <c r="FV56" s="94" t="s">
        <v>61</v>
      </c>
      <c r="FW56" s="55" t="s">
        <v>61</v>
      </c>
      <c r="FX56" s="94" t="s">
        <v>61</v>
      </c>
      <c r="FY56" s="94" t="s">
        <v>61</v>
      </c>
      <c r="FZ56" s="39"/>
      <c r="GA56" s="43" t="s">
        <v>76</v>
      </c>
      <c r="GC56" s="39"/>
      <c r="GD56" s="39" t="s">
        <v>76</v>
      </c>
      <c r="GE56" s="53">
        <f t="shared" si="79"/>
        <v>3</v>
      </c>
      <c r="GF56" s="92">
        <f t="shared" si="79"/>
        <v>8</v>
      </c>
      <c r="GG56" s="92">
        <f t="shared" si="79"/>
        <v>8523</v>
      </c>
      <c r="GH56" s="55" t="s">
        <v>61</v>
      </c>
      <c r="GI56" s="94" t="s">
        <v>61</v>
      </c>
      <c r="GJ56" s="94" t="s">
        <v>61</v>
      </c>
      <c r="GK56" s="55" t="s">
        <v>61</v>
      </c>
      <c r="GL56" s="94" t="s">
        <v>61</v>
      </c>
      <c r="GM56" s="94" t="s">
        <v>61</v>
      </c>
      <c r="GN56" s="55" t="s">
        <v>61</v>
      </c>
      <c r="GO56" s="94" t="s">
        <v>61</v>
      </c>
      <c r="GP56" s="94" t="s">
        <v>61</v>
      </c>
      <c r="GQ56" s="53">
        <v>3</v>
      </c>
      <c r="GR56" s="92">
        <v>8</v>
      </c>
      <c r="GS56" s="92">
        <v>8523</v>
      </c>
      <c r="GT56" s="55" t="s">
        <v>61</v>
      </c>
      <c r="GU56" s="94" t="s">
        <v>61</v>
      </c>
      <c r="GV56" s="94" t="s">
        <v>61</v>
      </c>
      <c r="GW56" s="39"/>
      <c r="GX56" s="43" t="s">
        <v>76</v>
      </c>
      <c r="GZ56" s="39"/>
      <c r="HA56" s="39" t="s">
        <v>76</v>
      </c>
      <c r="HB56" s="53">
        <f t="shared" si="57"/>
        <v>11</v>
      </c>
      <c r="HC56" s="92">
        <f t="shared" si="57"/>
        <v>38</v>
      </c>
      <c r="HD56" s="92">
        <f t="shared" si="57"/>
        <v>73900</v>
      </c>
      <c r="HE56" s="53">
        <v>2</v>
      </c>
      <c r="HF56" s="93">
        <v>3</v>
      </c>
      <c r="HG56" s="93">
        <v>2184</v>
      </c>
      <c r="HH56" s="53">
        <v>2</v>
      </c>
      <c r="HI56" s="93">
        <v>13</v>
      </c>
      <c r="HJ56" s="93">
        <v>24429</v>
      </c>
      <c r="HK56" s="53">
        <v>4</v>
      </c>
      <c r="HL56" s="92">
        <v>14</v>
      </c>
      <c r="HM56" s="92">
        <v>39794</v>
      </c>
      <c r="HN56" s="53">
        <v>1</v>
      </c>
      <c r="HO56" s="93">
        <v>5</v>
      </c>
      <c r="HP56" s="93">
        <v>6340</v>
      </c>
      <c r="HQ56" s="55" t="s">
        <v>61</v>
      </c>
      <c r="HR56" s="94" t="s">
        <v>61</v>
      </c>
      <c r="HS56" s="94" t="s">
        <v>61</v>
      </c>
      <c r="HT56" s="39"/>
      <c r="HU56" s="43" t="s">
        <v>76</v>
      </c>
      <c r="HW56" s="39"/>
      <c r="HX56" s="39" t="s">
        <v>76</v>
      </c>
      <c r="HY56" s="55" t="s">
        <v>61</v>
      </c>
      <c r="HZ56" s="94" t="s">
        <v>61</v>
      </c>
      <c r="IA56" s="94" t="s">
        <v>61</v>
      </c>
      <c r="IB56" s="55" t="s">
        <v>61</v>
      </c>
      <c r="IC56" s="94" t="s">
        <v>61</v>
      </c>
      <c r="ID56" s="94" t="s">
        <v>61</v>
      </c>
      <c r="IE56" s="55" t="s">
        <v>61</v>
      </c>
      <c r="IF56" s="94" t="s">
        <v>61</v>
      </c>
      <c r="IG56" s="94" t="s">
        <v>61</v>
      </c>
      <c r="IH56" s="53">
        <v>2</v>
      </c>
      <c r="II56" s="93">
        <v>3</v>
      </c>
      <c r="IJ56" s="102">
        <v>1153</v>
      </c>
      <c r="IK56" s="39"/>
      <c r="IL56" s="43" t="s">
        <v>76</v>
      </c>
    </row>
    <row r="57" spans="1:246" ht="12" customHeight="1">
      <c r="A57" s="39"/>
      <c r="B57" s="39" t="s">
        <v>77</v>
      </c>
      <c r="C57" s="53">
        <f t="shared" si="80"/>
        <v>74</v>
      </c>
      <c r="D57" s="92">
        <f t="shared" si="80"/>
        <v>160</v>
      </c>
      <c r="E57" s="92">
        <f t="shared" si="80"/>
        <v>192667</v>
      </c>
      <c r="F57" s="53">
        <f t="shared" si="81"/>
        <v>1</v>
      </c>
      <c r="G57" s="93">
        <f t="shared" si="81"/>
        <v>4</v>
      </c>
      <c r="H57" s="93">
        <f t="shared" si="81"/>
        <v>9000</v>
      </c>
      <c r="I57" s="55" t="s">
        <v>61</v>
      </c>
      <c r="J57" s="94" t="s">
        <v>61</v>
      </c>
      <c r="K57" s="94" t="s">
        <v>61</v>
      </c>
      <c r="L57" s="55" t="s">
        <v>61</v>
      </c>
      <c r="M57" s="94" t="s">
        <v>61</v>
      </c>
      <c r="N57" s="94" t="s">
        <v>61</v>
      </c>
      <c r="O57" s="55" t="s">
        <v>61</v>
      </c>
      <c r="P57" s="94" t="s">
        <v>61</v>
      </c>
      <c r="Q57" s="94" t="s">
        <v>61</v>
      </c>
      <c r="R57" s="55" t="s">
        <v>61</v>
      </c>
      <c r="S57" s="94" t="s">
        <v>61</v>
      </c>
      <c r="T57" s="94" t="s">
        <v>61</v>
      </c>
      <c r="U57" s="39"/>
      <c r="V57" s="43" t="s">
        <v>77</v>
      </c>
      <c r="X57" s="39"/>
      <c r="Y57" s="39" t="s">
        <v>77</v>
      </c>
      <c r="Z57" s="55" t="s">
        <v>61</v>
      </c>
      <c r="AA57" s="94" t="s">
        <v>61</v>
      </c>
      <c r="AB57" s="94" t="s">
        <v>61</v>
      </c>
      <c r="AC57" s="53">
        <f t="shared" si="82"/>
        <v>1</v>
      </c>
      <c r="AD57" s="93">
        <f t="shared" si="82"/>
        <v>4</v>
      </c>
      <c r="AE57" s="93">
        <f t="shared" si="82"/>
        <v>9000</v>
      </c>
      <c r="AF57" s="55" t="s">
        <v>61</v>
      </c>
      <c r="AG57" s="94" t="s">
        <v>61</v>
      </c>
      <c r="AH57" s="94" t="s">
        <v>61</v>
      </c>
      <c r="AI57" s="53">
        <v>1</v>
      </c>
      <c r="AJ57" s="93">
        <v>4</v>
      </c>
      <c r="AK57" s="93">
        <v>9000</v>
      </c>
      <c r="AL57" s="55" t="s">
        <v>61</v>
      </c>
      <c r="AM57" s="94" t="s">
        <v>61</v>
      </c>
      <c r="AN57" s="94" t="s">
        <v>61</v>
      </c>
      <c r="AO57" s="55" t="s">
        <v>61</v>
      </c>
      <c r="AP57" s="94" t="s">
        <v>61</v>
      </c>
      <c r="AQ57" s="94" t="s">
        <v>61</v>
      </c>
      <c r="AR57" s="39"/>
      <c r="AS57" s="43" t="s">
        <v>77</v>
      </c>
      <c r="AU57" s="39"/>
      <c r="AV57" s="39" t="s">
        <v>77</v>
      </c>
      <c r="AW57" s="55" t="s">
        <v>61</v>
      </c>
      <c r="AX57" s="94" t="s">
        <v>61</v>
      </c>
      <c r="AY57" s="94" t="s">
        <v>61</v>
      </c>
      <c r="AZ57" s="55" t="s">
        <v>61</v>
      </c>
      <c r="BA57" s="94" t="s">
        <v>61</v>
      </c>
      <c r="BB57" s="94" t="s">
        <v>61</v>
      </c>
      <c r="BC57" s="55" t="s">
        <v>61</v>
      </c>
      <c r="BD57" s="94" t="s">
        <v>61</v>
      </c>
      <c r="BE57" s="94" t="s">
        <v>61</v>
      </c>
      <c r="BF57" s="55" t="s">
        <v>61</v>
      </c>
      <c r="BG57" s="94" t="s">
        <v>61</v>
      </c>
      <c r="BH57" s="94" t="s">
        <v>61</v>
      </c>
      <c r="BI57" s="55" t="s">
        <v>61</v>
      </c>
      <c r="BJ57" s="94" t="s">
        <v>61</v>
      </c>
      <c r="BK57" s="94" t="s">
        <v>61</v>
      </c>
      <c r="BL57" s="55" t="s">
        <v>61</v>
      </c>
      <c r="BM57" s="94" t="s">
        <v>61</v>
      </c>
      <c r="BN57" s="94" t="s">
        <v>61</v>
      </c>
      <c r="BO57" s="39"/>
      <c r="BP57" s="43" t="s">
        <v>77</v>
      </c>
      <c r="BR57" s="39"/>
      <c r="BS57" s="39" t="s">
        <v>77</v>
      </c>
      <c r="BT57" s="55" t="s">
        <v>61</v>
      </c>
      <c r="BU57" s="94" t="s">
        <v>61</v>
      </c>
      <c r="BV57" s="94" t="s">
        <v>61</v>
      </c>
      <c r="BW57" s="55" t="s">
        <v>61</v>
      </c>
      <c r="BX57" s="94" t="s">
        <v>61</v>
      </c>
      <c r="BY57" s="94" t="s">
        <v>61</v>
      </c>
      <c r="BZ57" s="55" t="s">
        <v>61</v>
      </c>
      <c r="CA57" s="94" t="s">
        <v>61</v>
      </c>
      <c r="CB57" s="94" t="s">
        <v>61</v>
      </c>
      <c r="CC57" s="55" t="s">
        <v>61</v>
      </c>
      <c r="CD57" s="94" t="s">
        <v>61</v>
      </c>
      <c r="CE57" s="94" t="s">
        <v>61</v>
      </c>
      <c r="CF57" s="55" t="s">
        <v>61</v>
      </c>
      <c r="CG57" s="94" t="s">
        <v>61</v>
      </c>
      <c r="CH57" s="94" t="s">
        <v>61</v>
      </c>
      <c r="CI57" s="55" t="s">
        <v>61</v>
      </c>
      <c r="CJ57" s="94" t="s">
        <v>61</v>
      </c>
      <c r="CK57" s="94" t="s">
        <v>61</v>
      </c>
      <c r="CL57" s="39"/>
      <c r="CM57" s="43" t="s">
        <v>77</v>
      </c>
      <c r="CO57" s="39"/>
      <c r="CP57" s="39" t="s">
        <v>77</v>
      </c>
      <c r="CQ57" s="55" t="s">
        <v>61</v>
      </c>
      <c r="CR57" s="94" t="s">
        <v>61</v>
      </c>
      <c r="CS57" s="94" t="s">
        <v>61</v>
      </c>
      <c r="CT57" s="53">
        <f t="shared" si="52"/>
        <v>73</v>
      </c>
      <c r="CU57" s="93">
        <f t="shared" si="52"/>
        <v>156</v>
      </c>
      <c r="CV57" s="93">
        <f t="shared" si="52"/>
        <v>183667</v>
      </c>
      <c r="CW57" s="53">
        <f aca="true" t="shared" si="93" ref="CW57:CY62">SUM(CZ57,DC57)</f>
        <v>1</v>
      </c>
      <c r="CX57" s="93">
        <f t="shared" si="93"/>
        <v>2</v>
      </c>
      <c r="CY57" s="93">
        <f t="shared" si="93"/>
        <v>273</v>
      </c>
      <c r="CZ57" s="55" t="s">
        <v>61</v>
      </c>
      <c r="DA57" s="94" t="s">
        <v>61</v>
      </c>
      <c r="DB57" s="94" t="s">
        <v>61</v>
      </c>
      <c r="DC57" s="53">
        <v>1</v>
      </c>
      <c r="DD57" s="93">
        <v>2</v>
      </c>
      <c r="DE57" s="93">
        <v>273</v>
      </c>
      <c r="DF57" s="53">
        <f t="shared" si="77"/>
        <v>3</v>
      </c>
      <c r="DG57" s="92">
        <f t="shared" si="77"/>
        <v>4</v>
      </c>
      <c r="DH57" s="92">
        <f t="shared" si="77"/>
        <v>3666</v>
      </c>
      <c r="DI57" s="39"/>
      <c r="DJ57" s="43" t="s">
        <v>77</v>
      </c>
      <c r="DL57" s="39"/>
      <c r="DM57" s="39" t="s">
        <v>77</v>
      </c>
      <c r="DN57" s="55" t="s">
        <v>61</v>
      </c>
      <c r="DO57" s="94" t="s">
        <v>61</v>
      </c>
      <c r="DP57" s="94" t="s">
        <v>61</v>
      </c>
      <c r="DQ57" s="55" t="s">
        <v>61</v>
      </c>
      <c r="DR57" s="94" t="s">
        <v>61</v>
      </c>
      <c r="DS57" s="94" t="s">
        <v>61</v>
      </c>
      <c r="DT57" s="53">
        <v>3</v>
      </c>
      <c r="DU57" s="92">
        <v>4</v>
      </c>
      <c r="DV57" s="92">
        <v>3666</v>
      </c>
      <c r="DW57" s="55" t="s">
        <v>61</v>
      </c>
      <c r="DX57" s="94" t="s">
        <v>61</v>
      </c>
      <c r="DY57" s="94" t="s">
        <v>61</v>
      </c>
      <c r="DZ57" s="55" t="s">
        <v>61</v>
      </c>
      <c r="EA57" s="94" t="s">
        <v>61</v>
      </c>
      <c r="EB57" s="94" t="s">
        <v>61</v>
      </c>
      <c r="EC57" s="53">
        <f t="shared" si="54"/>
        <v>48</v>
      </c>
      <c r="ED57" s="92">
        <f t="shared" si="54"/>
        <v>90</v>
      </c>
      <c r="EE57" s="92">
        <f t="shared" si="54"/>
        <v>81889</v>
      </c>
      <c r="EF57" s="39"/>
      <c r="EG57" s="43" t="s">
        <v>77</v>
      </c>
      <c r="EI57" s="39"/>
      <c r="EJ57" s="39" t="s">
        <v>77</v>
      </c>
      <c r="EK57" s="53">
        <v>8</v>
      </c>
      <c r="EL57" s="92">
        <v>25</v>
      </c>
      <c r="EM57" s="92">
        <v>39569</v>
      </c>
      <c r="EN57" s="53">
        <v>14</v>
      </c>
      <c r="EO57" s="92">
        <v>27</v>
      </c>
      <c r="EP57" s="92">
        <v>28090</v>
      </c>
      <c r="EQ57" s="53">
        <v>1</v>
      </c>
      <c r="ER57" s="93">
        <v>2</v>
      </c>
      <c r="ES57" s="93">
        <v>450</v>
      </c>
      <c r="ET57" s="55" t="s">
        <v>61</v>
      </c>
      <c r="EU57" s="94" t="s">
        <v>61</v>
      </c>
      <c r="EV57" s="94" t="s">
        <v>61</v>
      </c>
      <c r="EW57" s="53">
        <v>1</v>
      </c>
      <c r="EX57" s="93">
        <v>3</v>
      </c>
      <c r="EY57" s="93">
        <v>4860</v>
      </c>
      <c r="EZ57" s="55" t="s">
        <v>61</v>
      </c>
      <c r="FA57" s="94" t="s">
        <v>61</v>
      </c>
      <c r="FB57" s="94" t="s">
        <v>61</v>
      </c>
      <c r="FC57" s="39"/>
      <c r="FD57" s="43" t="s">
        <v>77</v>
      </c>
      <c r="FF57" s="39"/>
      <c r="FG57" s="39" t="s">
        <v>77</v>
      </c>
      <c r="FH57" s="53">
        <v>5</v>
      </c>
      <c r="FI57" s="92">
        <v>7</v>
      </c>
      <c r="FJ57" s="92">
        <v>602</v>
      </c>
      <c r="FK57" s="53">
        <v>4</v>
      </c>
      <c r="FL57" s="93">
        <v>7</v>
      </c>
      <c r="FM57" s="93">
        <v>1130</v>
      </c>
      <c r="FN57" s="53">
        <v>15</v>
      </c>
      <c r="FO57" s="92">
        <v>19</v>
      </c>
      <c r="FP57" s="92">
        <v>7188</v>
      </c>
      <c r="FQ57" s="55" t="s">
        <v>61</v>
      </c>
      <c r="FR57" s="94" t="s">
        <v>61</v>
      </c>
      <c r="FS57" s="94" t="s">
        <v>61</v>
      </c>
      <c r="FT57" s="55" t="s">
        <v>61</v>
      </c>
      <c r="FU57" s="94" t="s">
        <v>61</v>
      </c>
      <c r="FV57" s="94" t="s">
        <v>61</v>
      </c>
      <c r="FW57" s="55" t="s">
        <v>61</v>
      </c>
      <c r="FX57" s="94" t="s">
        <v>61</v>
      </c>
      <c r="FY57" s="94" t="s">
        <v>61</v>
      </c>
      <c r="FZ57" s="39"/>
      <c r="GA57" s="43" t="s">
        <v>77</v>
      </c>
      <c r="GC57" s="39"/>
      <c r="GD57" s="39" t="s">
        <v>77</v>
      </c>
      <c r="GE57" s="53">
        <f t="shared" si="79"/>
        <v>4</v>
      </c>
      <c r="GF57" s="92">
        <f t="shared" si="79"/>
        <v>8</v>
      </c>
      <c r="GG57" s="92">
        <f t="shared" si="79"/>
        <v>4736</v>
      </c>
      <c r="GH57" s="53">
        <v>1</v>
      </c>
      <c r="GI57" s="93">
        <v>3</v>
      </c>
      <c r="GJ57" s="93">
        <v>850</v>
      </c>
      <c r="GK57" s="53">
        <v>1</v>
      </c>
      <c r="GL57" s="93">
        <v>2</v>
      </c>
      <c r="GM57" s="93">
        <v>200</v>
      </c>
      <c r="GN57" s="55" t="s">
        <v>61</v>
      </c>
      <c r="GO57" s="94" t="s">
        <v>61</v>
      </c>
      <c r="GP57" s="94" t="s">
        <v>61</v>
      </c>
      <c r="GQ57" s="53">
        <v>2</v>
      </c>
      <c r="GR57" s="93">
        <v>3</v>
      </c>
      <c r="GS57" s="93">
        <v>3686</v>
      </c>
      <c r="GT57" s="55" t="s">
        <v>61</v>
      </c>
      <c r="GU57" s="94" t="s">
        <v>61</v>
      </c>
      <c r="GV57" s="94" t="s">
        <v>61</v>
      </c>
      <c r="GW57" s="39"/>
      <c r="GX57" s="43" t="s">
        <v>77</v>
      </c>
      <c r="GZ57" s="39"/>
      <c r="HA57" s="39" t="s">
        <v>77</v>
      </c>
      <c r="HB57" s="53">
        <f t="shared" si="57"/>
        <v>17</v>
      </c>
      <c r="HC57" s="93">
        <f t="shared" si="57"/>
        <v>52</v>
      </c>
      <c r="HD57" s="93">
        <f t="shared" si="57"/>
        <v>93103</v>
      </c>
      <c r="HE57" s="53">
        <v>1</v>
      </c>
      <c r="HF57" s="93">
        <v>2</v>
      </c>
      <c r="HG57" s="93">
        <v>1500</v>
      </c>
      <c r="HH57" s="53">
        <v>2</v>
      </c>
      <c r="HI57" s="93">
        <v>5</v>
      </c>
      <c r="HJ57" s="93">
        <v>5730</v>
      </c>
      <c r="HK57" s="53">
        <v>7</v>
      </c>
      <c r="HL57" s="92">
        <v>19</v>
      </c>
      <c r="HM57" s="92">
        <v>32608</v>
      </c>
      <c r="HN57" s="53">
        <v>1</v>
      </c>
      <c r="HO57" s="93">
        <v>4</v>
      </c>
      <c r="HP57" s="93">
        <v>1380</v>
      </c>
      <c r="HQ57" s="55" t="s">
        <v>61</v>
      </c>
      <c r="HR57" s="94" t="s">
        <v>61</v>
      </c>
      <c r="HS57" s="94" t="s">
        <v>61</v>
      </c>
      <c r="HT57" s="39"/>
      <c r="HU57" s="43" t="s">
        <v>77</v>
      </c>
      <c r="HW57" s="39"/>
      <c r="HX57" s="39" t="s">
        <v>77</v>
      </c>
      <c r="HY57" s="53">
        <v>1</v>
      </c>
      <c r="HZ57" s="93">
        <v>2</v>
      </c>
      <c r="IA57" s="93">
        <v>2000</v>
      </c>
      <c r="IB57" s="53">
        <v>1</v>
      </c>
      <c r="IC57" s="93">
        <v>1</v>
      </c>
      <c r="ID57" s="93">
        <v>36</v>
      </c>
      <c r="IE57" s="55" t="s">
        <v>61</v>
      </c>
      <c r="IF57" s="94" t="s">
        <v>61</v>
      </c>
      <c r="IG57" s="94" t="s">
        <v>61</v>
      </c>
      <c r="IH57" s="53">
        <v>4</v>
      </c>
      <c r="II57" s="92">
        <v>19</v>
      </c>
      <c r="IJ57" s="95">
        <v>49849</v>
      </c>
      <c r="IK57" s="39"/>
      <c r="IL57" s="43" t="s">
        <v>77</v>
      </c>
    </row>
    <row r="58" spans="1:246" ht="12" customHeight="1">
      <c r="A58" s="40"/>
      <c r="B58" s="40" t="s">
        <v>11</v>
      </c>
      <c r="C58" s="68">
        <f t="shared" si="80"/>
        <v>724</v>
      </c>
      <c r="D58" s="96">
        <f t="shared" si="80"/>
        <v>2522</v>
      </c>
      <c r="E58" s="96">
        <f t="shared" si="80"/>
        <v>3785311</v>
      </c>
      <c r="F58" s="68">
        <f t="shared" si="81"/>
        <v>42</v>
      </c>
      <c r="G58" s="96">
        <f t="shared" si="81"/>
        <v>338</v>
      </c>
      <c r="H58" s="96">
        <f t="shared" si="81"/>
        <v>1261810</v>
      </c>
      <c r="I58" s="68">
        <f>SUM(L58)</f>
        <v>1</v>
      </c>
      <c r="J58" s="97">
        <f>SUM(M58)</f>
        <v>18</v>
      </c>
      <c r="K58" s="97">
        <f>SUM(N58)</f>
        <v>143000</v>
      </c>
      <c r="L58" s="68">
        <f>SUM(L48:L57)</f>
        <v>1</v>
      </c>
      <c r="M58" s="97">
        <f>SUM(M48:M57)</f>
        <v>18</v>
      </c>
      <c r="N58" s="97">
        <f>SUM(N48:N57)</f>
        <v>143000</v>
      </c>
      <c r="O58" s="69" t="s">
        <v>61</v>
      </c>
      <c r="P58" s="98" t="s">
        <v>61</v>
      </c>
      <c r="Q58" s="98" t="s">
        <v>61</v>
      </c>
      <c r="R58" s="69" t="s">
        <v>61</v>
      </c>
      <c r="S58" s="98" t="s">
        <v>61</v>
      </c>
      <c r="T58" s="98" t="s">
        <v>61</v>
      </c>
      <c r="U58" s="40"/>
      <c r="V58" s="47" t="s">
        <v>11</v>
      </c>
      <c r="X58" s="40"/>
      <c r="Y58" s="40" t="s">
        <v>11</v>
      </c>
      <c r="Z58" s="69" t="s">
        <v>61</v>
      </c>
      <c r="AA58" s="98" t="s">
        <v>61</v>
      </c>
      <c r="AB58" s="98" t="s">
        <v>61</v>
      </c>
      <c r="AC58" s="68">
        <f t="shared" si="82"/>
        <v>26</v>
      </c>
      <c r="AD58" s="97">
        <f t="shared" si="82"/>
        <v>157</v>
      </c>
      <c r="AE58" s="97">
        <f t="shared" si="82"/>
        <v>477036</v>
      </c>
      <c r="AF58" s="68">
        <f aca="true" t="shared" si="94" ref="AF58:AK58">SUM(AF48:AF57)</f>
        <v>12</v>
      </c>
      <c r="AG58" s="97">
        <f t="shared" si="94"/>
        <v>74</v>
      </c>
      <c r="AH58" s="97">
        <f t="shared" si="94"/>
        <v>211186</v>
      </c>
      <c r="AI58" s="68">
        <f t="shared" si="94"/>
        <v>14</v>
      </c>
      <c r="AJ58" s="96">
        <f t="shared" si="94"/>
        <v>83</v>
      </c>
      <c r="AK58" s="96">
        <f t="shared" si="94"/>
        <v>265850</v>
      </c>
      <c r="AL58" s="68">
        <f aca="true" t="shared" si="95" ref="AL58:AN60">SUM(AO58,AW58,AZ58,BC58,)</f>
        <v>8</v>
      </c>
      <c r="AM58" s="96">
        <f t="shared" si="95"/>
        <v>45</v>
      </c>
      <c r="AN58" s="96">
        <f t="shared" si="95"/>
        <v>240516</v>
      </c>
      <c r="AO58" s="68">
        <f aca="true" t="shared" si="96" ref="AO58:BV58">SUM(AO48:AO57)</f>
        <v>6</v>
      </c>
      <c r="AP58" s="96">
        <f t="shared" si="96"/>
        <v>38</v>
      </c>
      <c r="AQ58" s="96">
        <f t="shared" si="96"/>
        <v>227116</v>
      </c>
      <c r="AR58" s="40"/>
      <c r="AS58" s="47" t="s">
        <v>11</v>
      </c>
      <c r="AU58" s="40"/>
      <c r="AV58" s="40" t="s">
        <v>11</v>
      </c>
      <c r="AW58" s="69" t="s">
        <v>61</v>
      </c>
      <c r="AX58" s="98" t="s">
        <v>61</v>
      </c>
      <c r="AY58" s="98" t="s">
        <v>61</v>
      </c>
      <c r="AZ58" s="68">
        <f t="shared" si="96"/>
        <v>1</v>
      </c>
      <c r="BA58" s="97">
        <f t="shared" si="96"/>
        <v>4</v>
      </c>
      <c r="BB58" s="97">
        <f t="shared" si="96"/>
        <v>12500</v>
      </c>
      <c r="BC58" s="68">
        <f t="shared" si="96"/>
        <v>1</v>
      </c>
      <c r="BD58" s="97">
        <f t="shared" si="96"/>
        <v>3</v>
      </c>
      <c r="BE58" s="97">
        <f t="shared" si="96"/>
        <v>900</v>
      </c>
      <c r="BF58" s="68">
        <f>SUM(BI58,BL58,BT58,BW58)</f>
        <v>5</v>
      </c>
      <c r="BG58" s="97">
        <f>SUM(BJ58,BM58,BU58,BX58)</f>
        <v>91</v>
      </c>
      <c r="BH58" s="97">
        <f>SUM(BK58,BN58,BV58,BY58)</f>
        <v>356073</v>
      </c>
      <c r="BI58" s="68">
        <f t="shared" si="96"/>
        <v>2</v>
      </c>
      <c r="BJ58" s="97">
        <f t="shared" si="96"/>
        <v>30</v>
      </c>
      <c r="BK58" s="97">
        <f t="shared" si="96"/>
        <v>104290</v>
      </c>
      <c r="BL58" s="68">
        <f t="shared" si="96"/>
        <v>2</v>
      </c>
      <c r="BM58" s="97">
        <f t="shared" si="96"/>
        <v>46</v>
      </c>
      <c r="BN58" s="97">
        <f t="shared" si="96"/>
        <v>233383</v>
      </c>
      <c r="BO58" s="40"/>
      <c r="BP58" s="47" t="s">
        <v>11</v>
      </c>
      <c r="BR58" s="40"/>
      <c r="BS58" s="40" t="s">
        <v>11</v>
      </c>
      <c r="BT58" s="68">
        <f t="shared" si="96"/>
        <v>1</v>
      </c>
      <c r="BU58" s="97">
        <f t="shared" si="96"/>
        <v>15</v>
      </c>
      <c r="BV58" s="97">
        <f t="shared" si="96"/>
        <v>18400</v>
      </c>
      <c r="BW58" s="69" t="s">
        <v>61</v>
      </c>
      <c r="BX58" s="98" t="s">
        <v>61</v>
      </c>
      <c r="BY58" s="98" t="s">
        <v>61</v>
      </c>
      <c r="BZ58" s="68">
        <f aca="true" t="shared" si="97" ref="BZ58:CB60">SUM(CC58,CF58,CI58,CQ58)</f>
        <v>2</v>
      </c>
      <c r="CA58" s="97">
        <f t="shared" si="97"/>
        <v>27</v>
      </c>
      <c r="CB58" s="97">
        <f t="shared" si="97"/>
        <v>45185</v>
      </c>
      <c r="CC58" s="68">
        <f>SUM(CC48:CC57)</f>
        <v>1</v>
      </c>
      <c r="CD58" s="97">
        <f>SUM(CD48:CD57)</f>
        <v>6</v>
      </c>
      <c r="CE58" s="97">
        <f>SUM(CE48:CE57)</f>
        <v>45185</v>
      </c>
      <c r="CF58" s="69" t="s">
        <v>61</v>
      </c>
      <c r="CG58" s="98" t="s">
        <v>61</v>
      </c>
      <c r="CH58" s="98" t="s">
        <v>61</v>
      </c>
      <c r="CI58" s="68">
        <f>SUM(CI48:CI57)</f>
        <v>1</v>
      </c>
      <c r="CJ58" s="97">
        <f>SUM(CJ48:CJ57)</f>
        <v>21</v>
      </c>
      <c r="CK58" s="98" t="s">
        <v>61</v>
      </c>
      <c r="CL58" s="40"/>
      <c r="CM58" s="47" t="s">
        <v>11</v>
      </c>
      <c r="CO58" s="40"/>
      <c r="CP58" s="40" t="s">
        <v>11</v>
      </c>
      <c r="CQ58" s="69" t="s">
        <v>61</v>
      </c>
      <c r="CR58" s="98" t="s">
        <v>61</v>
      </c>
      <c r="CS58" s="98" t="s">
        <v>61</v>
      </c>
      <c r="CT58" s="68">
        <f t="shared" si="52"/>
        <v>682</v>
      </c>
      <c r="CU58" s="96">
        <f t="shared" si="52"/>
        <v>2184</v>
      </c>
      <c r="CV58" s="96">
        <f t="shared" si="52"/>
        <v>2523501</v>
      </c>
      <c r="CW58" s="68">
        <f t="shared" si="93"/>
        <v>4</v>
      </c>
      <c r="CX58" s="96">
        <f t="shared" si="93"/>
        <v>6</v>
      </c>
      <c r="CY58" s="96">
        <f t="shared" si="93"/>
        <v>2935</v>
      </c>
      <c r="CZ58" s="69" t="s">
        <v>61</v>
      </c>
      <c r="DA58" s="98" t="s">
        <v>61</v>
      </c>
      <c r="DB58" s="98" t="s">
        <v>61</v>
      </c>
      <c r="DC58" s="68">
        <f>SUM(DC48:DC57)</f>
        <v>4</v>
      </c>
      <c r="DD58" s="96">
        <f>SUM(DD48:DD57)</f>
        <v>6</v>
      </c>
      <c r="DE58" s="96">
        <f>SUM(DE48:DE57)</f>
        <v>2935</v>
      </c>
      <c r="DF58" s="68">
        <f t="shared" si="77"/>
        <v>44</v>
      </c>
      <c r="DG58" s="96">
        <f t="shared" si="77"/>
        <v>97</v>
      </c>
      <c r="DH58" s="96">
        <f t="shared" si="77"/>
        <v>78169</v>
      </c>
      <c r="DI58" s="40"/>
      <c r="DJ58" s="47" t="s">
        <v>11</v>
      </c>
      <c r="DL58" s="40"/>
      <c r="DM58" s="40" t="s">
        <v>11</v>
      </c>
      <c r="DN58" s="68">
        <f aca="true" t="shared" si="98" ref="DN58:FY58">SUM(DN48:DN57)</f>
        <v>5</v>
      </c>
      <c r="DO58" s="96">
        <f t="shared" si="98"/>
        <v>11</v>
      </c>
      <c r="DP58" s="96">
        <f t="shared" si="98"/>
        <v>11064</v>
      </c>
      <c r="DQ58" s="68">
        <f t="shared" si="98"/>
        <v>1</v>
      </c>
      <c r="DR58" s="97">
        <f t="shared" si="98"/>
        <v>2</v>
      </c>
      <c r="DS58" s="97">
        <f t="shared" si="98"/>
        <v>703</v>
      </c>
      <c r="DT58" s="68">
        <f t="shared" si="98"/>
        <v>31</v>
      </c>
      <c r="DU58" s="96">
        <f t="shared" si="98"/>
        <v>72</v>
      </c>
      <c r="DV58" s="96">
        <f t="shared" si="98"/>
        <v>61190</v>
      </c>
      <c r="DW58" s="68">
        <f>SUM(DW48:DW57)</f>
        <v>3</v>
      </c>
      <c r="DX58" s="96">
        <f t="shared" si="98"/>
        <v>5</v>
      </c>
      <c r="DY58" s="96">
        <f t="shared" si="98"/>
        <v>525</v>
      </c>
      <c r="DZ58" s="68">
        <f t="shared" si="98"/>
        <v>4</v>
      </c>
      <c r="EA58" s="96">
        <f t="shared" si="98"/>
        <v>7</v>
      </c>
      <c r="EB58" s="96">
        <f t="shared" si="98"/>
        <v>4687</v>
      </c>
      <c r="EC58" s="68">
        <f t="shared" si="54"/>
        <v>371</v>
      </c>
      <c r="ED58" s="96">
        <f t="shared" si="54"/>
        <v>1125</v>
      </c>
      <c r="EE58" s="96">
        <f t="shared" si="54"/>
        <v>1239217</v>
      </c>
      <c r="EF58" s="40"/>
      <c r="EG58" s="47" t="s">
        <v>11</v>
      </c>
      <c r="EI58" s="40"/>
      <c r="EJ58" s="40" t="s">
        <v>11</v>
      </c>
      <c r="EK58" s="68">
        <f t="shared" si="98"/>
        <v>68</v>
      </c>
      <c r="EL58" s="96">
        <f t="shared" si="98"/>
        <v>292</v>
      </c>
      <c r="EM58" s="96">
        <f t="shared" si="98"/>
        <v>520357</v>
      </c>
      <c r="EN58" s="68">
        <f t="shared" si="98"/>
        <v>94</v>
      </c>
      <c r="EO58" s="96">
        <f t="shared" si="98"/>
        <v>194</v>
      </c>
      <c r="EP58" s="96">
        <f t="shared" si="98"/>
        <v>249496</v>
      </c>
      <c r="EQ58" s="68">
        <f t="shared" si="98"/>
        <v>11</v>
      </c>
      <c r="ER58" s="96">
        <f t="shared" si="98"/>
        <v>66</v>
      </c>
      <c r="ES58" s="96">
        <f t="shared" si="98"/>
        <v>44701</v>
      </c>
      <c r="ET58" s="68">
        <f t="shared" si="98"/>
        <v>19</v>
      </c>
      <c r="EU58" s="96">
        <f t="shared" si="98"/>
        <v>47</v>
      </c>
      <c r="EV58" s="96">
        <f t="shared" si="98"/>
        <v>39050</v>
      </c>
      <c r="EW58" s="68">
        <f t="shared" si="98"/>
        <v>6</v>
      </c>
      <c r="EX58" s="96">
        <f t="shared" si="98"/>
        <v>14</v>
      </c>
      <c r="EY58" s="96">
        <f t="shared" si="98"/>
        <v>20072</v>
      </c>
      <c r="EZ58" s="68">
        <f t="shared" si="98"/>
        <v>10</v>
      </c>
      <c r="FA58" s="96">
        <f t="shared" si="98"/>
        <v>27</v>
      </c>
      <c r="FB58" s="96">
        <f t="shared" si="98"/>
        <v>25505</v>
      </c>
      <c r="FC58" s="40"/>
      <c r="FD58" s="47" t="s">
        <v>11</v>
      </c>
      <c r="FF58" s="40"/>
      <c r="FG58" s="40" t="s">
        <v>11</v>
      </c>
      <c r="FH58" s="68">
        <f t="shared" si="98"/>
        <v>36</v>
      </c>
      <c r="FI58" s="96">
        <f t="shared" si="98"/>
        <v>73</v>
      </c>
      <c r="FJ58" s="96">
        <f t="shared" si="98"/>
        <v>32754</v>
      </c>
      <c r="FK58" s="68">
        <f t="shared" si="98"/>
        <v>19</v>
      </c>
      <c r="FL58" s="96">
        <f t="shared" si="98"/>
        <v>36</v>
      </c>
      <c r="FM58" s="96">
        <f t="shared" si="98"/>
        <v>10003</v>
      </c>
      <c r="FN58" s="68">
        <f t="shared" si="98"/>
        <v>108</v>
      </c>
      <c r="FO58" s="96">
        <f t="shared" si="98"/>
        <v>376</v>
      </c>
      <c r="FP58" s="96">
        <f t="shared" si="98"/>
        <v>297279</v>
      </c>
      <c r="FQ58" s="68">
        <f t="shared" si="78"/>
        <v>22</v>
      </c>
      <c r="FR58" s="96">
        <f t="shared" si="78"/>
        <v>72</v>
      </c>
      <c r="FS58" s="96">
        <f t="shared" si="78"/>
        <v>87170</v>
      </c>
      <c r="FT58" s="68">
        <f t="shared" si="98"/>
        <v>17</v>
      </c>
      <c r="FU58" s="96">
        <f t="shared" si="98"/>
        <v>64</v>
      </c>
      <c r="FV58" s="96">
        <f t="shared" si="98"/>
        <v>84244</v>
      </c>
      <c r="FW58" s="68">
        <f t="shared" si="98"/>
        <v>5</v>
      </c>
      <c r="FX58" s="96">
        <f t="shared" si="98"/>
        <v>8</v>
      </c>
      <c r="FY58" s="96">
        <f t="shared" si="98"/>
        <v>2926</v>
      </c>
      <c r="FZ58" s="40"/>
      <c r="GA58" s="47" t="s">
        <v>11</v>
      </c>
      <c r="GC58" s="40"/>
      <c r="GD58" s="40" t="s">
        <v>11</v>
      </c>
      <c r="GE58" s="68">
        <f t="shared" si="79"/>
        <v>48</v>
      </c>
      <c r="GF58" s="96">
        <f t="shared" si="79"/>
        <v>102</v>
      </c>
      <c r="GG58" s="96">
        <f t="shared" si="79"/>
        <v>124565</v>
      </c>
      <c r="GH58" s="68">
        <f aca="true" t="shared" si="99" ref="GH58:GS58">SUM(GH48:GH57)</f>
        <v>12</v>
      </c>
      <c r="GI58" s="97">
        <f t="shared" si="99"/>
        <v>21</v>
      </c>
      <c r="GJ58" s="97">
        <f t="shared" si="99"/>
        <v>11352</v>
      </c>
      <c r="GK58" s="68">
        <f t="shared" si="99"/>
        <v>9</v>
      </c>
      <c r="GL58" s="97">
        <f t="shared" si="99"/>
        <v>16</v>
      </c>
      <c r="GM58" s="97">
        <f t="shared" si="99"/>
        <v>11222</v>
      </c>
      <c r="GN58" s="69" t="s">
        <v>61</v>
      </c>
      <c r="GO58" s="98" t="s">
        <v>61</v>
      </c>
      <c r="GP58" s="98" t="s">
        <v>61</v>
      </c>
      <c r="GQ58" s="68">
        <f t="shared" si="99"/>
        <v>27</v>
      </c>
      <c r="GR58" s="96">
        <f t="shared" si="99"/>
        <v>65</v>
      </c>
      <c r="GS58" s="96">
        <f t="shared" si="99"/>
        <v>101991</v>
      </c>
      <c r="GT58" s="69" t="s">
        <v>61</v>
      </c>
      <c r="GU58" s="98" t="s">
        <v>61</v>
      </c>
      <c r="GV58" s="98" t="s">
        <v>61</v>
      </c>
      <c r="GW58" s="40"/>
      <c r="GX58" s="47" t="s">
        <v>11</v>
      </c>
      <c r="GZ58" s="40"/>
      <c r="HA58" s="40" t="s">
        <v>11</v>
      </c>
      <c r="HB58" s="68">
        <f t="shared" si="57"/>
        <v>193</v>
      </c>
      <c r="HC58" s="97">
        <f t="shared" si="57"/>
        <v>782</v>
      </c>
      <c r="HD58" s="97">
        <f t="shared" si="57"/>
        <v>991445</v>
      </c>
      <c r="HE58" s="68">
        <f aca="true" t="shared" si="100" ref="HE58:IJ58">SUM(HE48:HE57)</f>
        <v>24</v>
      </c>
      <c r="HF58" s="96">
        <f t="shared" si="100"/>
        <v>57</v>
      </c>
      <c r="HG58" s="96">
        <f t="shared" si="100"/>
        <v>73625</v>
      </c>
      <c r="HH58" s="68">
        <f t="shared" si="100"/>
        <v>20</v>
      </c>
      <c r="HI58" s="96">
        <f t="shared" si="100"/>
        <v>129</v>
      </c>
      <c r="HJ58" s="96">
        <f t="shared" si="100"/>
        <v>176517</v>
      </c>
      <c r="HK58" s="68">
        <f t="shared" si="100"/>
        <v>67</v>
      </c>
      <c r="HL58" s="96">
        <f t="shared" si="100"/>
        <v>238</v>
      </c>
      <c r="HM58" s="96">
        <f t="shared" si="100"/>
        <v>518990</v>
      </c>
      <c r="HN58" s="68">
        <f t="shared" si="100"/>
        <v>23</v>
      </c>
      <c r="HO58" s="96">
        <f t="shared" si="100"/>
        <v>222</v>
      </c>
      <c r="HP58" s="96">
        <f t="shared" si="100"/>
        <v>72765</v>
      </c>
      <c r="HQ58" s="68">
        <f t="shared" si="100"/>
        <v>8</v>
      </c>
      <c r="HR58" s="96">
        <f t="shared" si="100"/>
        <v>17</v>
      </c>
      <c r="HS58" s="96">
        <f t="shared" si="100"/>
        <v>22346</v>
      </c>
      <c r="HT58" s="40"/>
      <c r="HU58" s="47" t="s">
        <v>11</v>
      </c>
      <c r="HW58" s="40"/>
      <c r="HX58" s="40" t="s">
        <v>11</v>
      </c>
      <c r="HY58" s="68">
        <f t="shared" si="100"/>
        <v>2</v>
      </c>
      <c r="HZ58" s="97">
        <f t="shared" si="100"/>
        <v>3</v>
      </c>
      <c r="IA58" s="97">
        <f t="shared" si="100"/>
        <v>2150</v>
      </c>
      <c r="IB58" s="68">
        <f t="shared" si="100"/>
        <v>8</v>
      </c>
      <c r="IC58" s="97">
        <f t="shared" si="100"/>
        <v>14</v>
      </c>
      <c r="ID58" s="97">
        <f t="shared" si="100"/>
        <v>6081</v>
      </c>
      <c r="IE58" s="69" t="s">
        <v>61</v>
      </c>
      <c r="IF58" s="98" t="s">
        <v>61</v>
      </c>
      <c r="IG58" s="98" t="s">
        <v>61</v>
      </c>
      <c r="IH58" s="68">
        <f t="shared" si="100"/>
        <v>41</v>
      </c>
      <c r="II58" s="96">
        <f t="shared" si="100"/>
        <v>102</v>
      </c>
      <c r="IJ58" s="99">
        <f t="shared" si="100"/>
        <v>118971</v>
      </c>
      <c r="IK58" s="40"/>
      <c r="IL58" s="47" t="s">
        <v>11</v>
      </c>
    </row>
    <row r="59" spans="1:246" ht="12" customHeight="1">
      <c r="A59" s="39" t="s">
        <v>49</v>
      </c>
      <c r="B59" s="39" t="s">
        <v>78</v>
      </c>
      <c r="C59" s="53">
        <f t="shared" si="80"/>
        <v>283</v>
      </c>
      <c r="D59" s="92">
        <f t="shared" si="80"/>
        <v>1126</v>
      </c>
      <c r="E59" s="92">
        <f t="shared" si="80"/>
        <v>2075553</v>
      </c>
      <c r="F59" s="53">
        <f t="shared" si="81"/>
        <v>27</v>
      </c>
      <c r="G59" s="92">
        <f t="shared" si="81"/>
        <v>148</v>
      </c>
      <c r="H59" s="92">
        <f t="shared" si="81"/>
        <v>456395</v>
      </c>
      <c r="I59" s="55" t="s">
        <v>61</v>
      </c>
      <c r="J59" s="94" t="s">
        <v>61</v>
      </c>
      <c r="K59" s="94" t="s">
        <v>61</v>
      </c>
      <c r="L59" s="55" t="s">
        <v>61</v>
      </c>
      <c r="M59" s="94" t="s">
        <v>61</v>
      </c>
      <c r="N59" s="94" t="s">
        <v>61</v>
      </c>
      <c r="O59" s="55" t="s">
        <v>61</v>
      </c>
      <c r="P59" s="94" t="s">
        <v>61</v>
      </c>
      <c r="Q59" s="94" t="s">
        <v>61</v>
      </c>
      <c r="R59" s="55" t="s">
        <v>61</v>
      </c>
      <c r="S59" s="94" t="s">
        <v>61</v>
      </c>
      <c r="T59" s="94" t="s">
        <v>61</v>
      </c>
      <c r="U59" s="39" t="s">
        <v>49</v>
      </c>
      <c r="V59" s="43" t="s">
        <v>78</v>
      </c>
      <c r="X59" s="39" t="s">
        <v>49</v>
      </c>
      <c r="Y59" s="39" t="s">
        <v>78</v>
      </c>
      <c r="Z59" s="55" t="s">
        <v>61</v>
      </c>
      <c r="AA59" s="94" t="s">
        <v>61</v>
      </c>
      <c r="AB59" s="94" t="s">
        <v>61</v>
      </c>
      <c r="AC59" s="53">
        <f t="shared" si="82"/>
        <v>10</v>
      </c>
      <c r="AD59" s="92">
        <f t="shared" si="82"/>
        <v>57</v>
      </c>
      <c r="AE59" s="92">
        <f t="shared" si="82"/>
        <v>151771</v>
      </c>
      <c r="AF59" s="53">
        <v>2</v>
      </c>
      <c r="AG59" s="93">
        <v>5</v>
      </c>
      <c r="AH59" s="93">
        <v>27322</v>
      </c>
      <c r="AI59" s="53">
        <v>8</v>
      </c>
      <c r="AJ59" s="93">
        <v>52</v>
      </c>
      <c r="AK59" s="93">
        <v>124449</v>
      </c>
      <c r="AL59" s="53">
        <f t="shared" si="95"/>
        <v>8</v>
      </c>
      <c r="AM59" s="92">
        <f t="shared" si="95"/>
        <v>35</v>
      </c>
      <c r="AN59" s="92">
        <f t="shared" si="95"/>
        <v>244213</v>
      </c>
      <c r="AO59" s="53">
        <v>4</v>
      </c>
      <c r="AP59" s="92">
        <v>20</v>
      </c>
      <c r="AQ59" s="92">
        <v>190238</v>
      </c>
      <c r="AR59" s="39" t="s">
        <v>49</v>
      </c>
      <c r="AS59" s="43" t="s">
        <v>78</v>
      </c>
      <c r="AU59" s="39" t="s">
        <v>49</v>
      </c>
      <c r="AV59" s="39" t="s">
        <v>78</v>
      </c>
      <c r="AW59" s="53">
        <v>1</v>
      </c>
      <c r="AX59" s="93">
        <v>4</v>
      </c>
      <c r="AY59" s="93">
        <v>5000</v>
      </c>
      <c r="AZ59" s="53">
        <v>1</v>
      </c>
      <c r="BA59" s="93">
        <v>7</v>
      </c>
      <c r="BB59" s="93">
        <v>17868</v>
      </c>
      <c r="BC59" s="53">
        <v>2</v>
      </c>
      <c r="BD59" s="93">
        <v>4</v>
      </c>
      <c r="BE59" s="93">
        <v>31107</v>
      </c>
      <c r="BF59" s="53">
        <f>SUM(BI59,BL59,BT59,BW59)</f>
        <v>5</v>
      </c>
      <c r="BG59" s="93">
        <f>SUM(BJ59,BM59,BU59,BX59)</f>
        <v>19</v>
      </c>
      <c r="BH59" s="93">
        <f>SUM(BK59,BN59,BV59,BY59)</f>
        <v>50714</v>
      </c>
      <c r="BI59" s="53">
        <v>2</v>
      </c>
      <c r="BJ59" s="93">
        <v>10</v>
      </c>
      <c r="BK59" s="93">
        <v>35640</v>
      </c>
      <c r="BL59" s="53">
        <v>3</v>
      </c>
      <c r="BM59" s="92">
        <v>9</v>
      </c>
      <c r="BN59" s="92">
        <v>15074</v>
      </c>
      <c r="BO59" s="39" t="s">
        <v>49</v>
      </c>
      <c r="BP59" s="43" t="s">
        <v>78</v>
      </c>
      <c r="BR59" s="39" t="s">
        <v>49</v>
      </c>
      <c r="BS59" s="39" t="s">
        <v>78</v>
      </c>
      <c r="BT59" s="55" t="s">
        <v>61</v>
      </c>
      <c r="BU59" s="94" t="s">
        <v>61</v>
      </c>
      <c r="BV59" s="94" t="s">
        <v>61</v>
      </c>
      <c r="BW59" s="55" t="s">
        <v>61</v>
      </c>
      <c r="BX59" s="94" t="s">
        <v>61</v>
      </c>
      <c r="BY59" s="94" t="s">
        <v>61</v>
      </c>
      <c r="BZ59" s="53">
        <f t="shared" si="97"/>
        <v>4</v>
      </c>
      <c r="CA59" s="93">
        <f t="shared" si="97"/>
        <v>37</v>
      </c>
      <c r="CB59" s="93">
        <f t="shared" si="97"/>
        <v>9697</v>
      </c>
      <c r="CC59" s="55" t="s">
        <v>61</v>
      </c>
      <c r="CD59" s="94" t="s">
        <v>61</v>
      </c>
      <c r="CE59" s="94" t="s">
        <v>61</v>
      </c>
      <c r="CF59" s="55" t="s">
        <v>61</v>
      </c>
      <c r="CG59" s="94" t="s">
        <v>61</v>
      </c>
      <c r="CH59" s="94" t="s">
        <v>61</v>
      </c>
      <c r="CI59" s="53">
        <v>2</v>
      </c>
      <c r="CJ59" s="93">
        <v>29</v>
      </c>
      <c r="CK59" s="94" t="s">
        <v>61</v>
      </c>
      <c r="CL59" s="39" t="s">
        <v>49</v>
      </c>
      <c r="CM59" s="43" t="s">
        <v>78</v>
      </c>
      <c r="CO59" s="39" t="s">
        <v>49</v>
      </c>
      <c r="CP59" s="39" t="s">
        <v>78</v>
      </c>
      <c r="CQ59" s="53">
        <v>2</v>
      </c>
      <c r="CR59" s="93">
        <v>8</v>
      </c>
      <c r="CS59" s="93">
        <v>9697</v>
      </c>
      <c r="CT59" s="53">
        <f t="shared" si="52"/>
        <v>256</v>
      </c>
      <c r="CU59" s="92">
        <f t="shared" si="52"/>
        <v>978</v>
      </c>
      <c r="CV59" s="92">
        <f t="shared" si="52"/>
        <v>1619158</v>
      </c>
      <c r="CW59" s="53">
        <f t="shared" si="93"/>
        <v>1</v>
      </c>
      <c r="CX59" s="93">
        <f t="shared" si="93"/>
        <v>1</v>
      </c>
      <c r="CY59" s="93">
        <f t="shared" si="93"/>
        <v>1350</v>
      </c>
      <c r="CZ59" s="55" t="s">
        <v>61</v>
      </c>
      <c r="DA59" s="94" t="s">
        <v>61</v>
      </c>
      <c r="DB59" s="94" t="s">
        <v>61</v>
      </c>
      <c r="DC59" s="53">
        <v>1</v>
      </c>
      <c r="DD59" s="93">
        <v>1</v>
      </c>
      <c r="DE59" s="93">
        <v>1350</v>
      </c>
      <c r="DF59" s="53">
        <f aca="true" t="shared" si="101" ref="DF59:DH62">SUM(DN59,DQ59,DT59,DW59,DZ59)</f>
        <v>26</v>
      </c>
      <c r="DG59" s="92">
        <f t="shared" si="101"/>
        <v>74</v>
      </c>
      <c r="DH59" s="92">
        <f t="shared" si="101"/>
        <v>89627</v>
      </c>
      <c r="DI59" s="39" t="s">
        <v>49</v>
      </c>
      <c r="DJ59" s="43" t="s">
        <v>78</v>
      </c>
      <c r="DL59" s="39" t="s">
        <v>49</v>
      </c>
      <c r="DM59" s="39" t="s">
        <v>78</v>
      </c>
      <c r="DN59" s="53">
        <v>4</v>
      </c>
      <c r="DO59" s="93">
        <v>13</v>
      </c>
      <c r="DP59" s="93">
        <v>16492</v>
      </c>
      <c r="DQ59" s="53">
        <v>5</v>
      </c>
      <c r="DR59" s="92">
        <v>11</v>
      </c>
      <c r="DS59" s="92">
        <v>3640</v>
      </c>
      <c r="DT59" s="53">
        <v>13</v>
      </c>
      <c r="DU59" s="92">
        <v>40</v>
      </c>
      <c r="DV59" s="92">
        <v>56341</v>
      </c>
      <c r="DW59" s="55">
        <v>3</v>
      </c>
      <c r="DX59" s="94">
        <v>7</v>
      </c>
      <c r="DY59" s="94">
        <v>11900</v>
      </c>
      <c r="DZ59" s="53">
        <v>1</v>
      </c>
      <c r="EA59" s="93">
        <v>3</v>
      </c>
      <c r="EB59" s="93">
        <v>1254</v>
      </c>
      <c r="EC59" s="53">
        <f t="shared" si="54"/>
        <v>109</v>
      </c>
      <c r="ED59" s="92">
        <f t="shared" si="54"/>
        <v>392</v>
      </c>
      <c r="EE59" s="92">
        <f t="shared" si="54"/>
        <v>650460</v>
      </c>
      <c r="EF59" s="39" t="s">
        <v>49</v>
      </c>
      <c r="EG59" s="43" t="s">
        <v>78</v>
      </c>
      <c r="EI59" s="39" t="s">
        <v>49</v>
      </c>
      <c r="EJ59" s="39" t="s">
        <v>78</v>
      </c>
      <c r="EK59" s="53">
        <v>26</v>
      </c>
      <c r="EL59" s="92">
        <v>158</v>
      </c>
      <c r="EM59" s="92">
        <v>410057</v>
      </c>
      <c r="EN59" s="53">
        <v>24</v>
      </c>
      <c r="EO59" s="92">
        <v>57</v>
      </c>
      <c r="EP59" s="92">
        <v>71646</v>
      </c>
      <c r="EQ59" s="53">
        <v>4</v>
      </c>
      <c r="ER59" s="92">
        <v>24</v>
      </c>
      <c r="ES59" s="92">
        <v>23684</v>
      </c>
      <c r="ET59" s="53">
        <v>1</v>
      </c>
      <c r="EU59" s="93">
        <v>4</v>
      </c>
      <c r="EV59" s="93">
        <v>1438</v>
      </c>
      <c r="EW59" s="53">
        <v>3</v>
      </c>
      <c r="EX59" s="93">
        <v>4</v>
      </c>
      <c r="EY59" s="93">
        <v>1132</v>
      </c>
      <c r="EZ59" s="53">
        <v>4</v>
      </c>
      <c r="FA59" s="92">
        <v>11</v>
      </c>
      <c r="FB59" s="92">
        <v>13708</v>
      </c>
      <c r="FC59" s="39" t="s">
        <v>49</v>
      </c>
      <c r="FD59" s="43" t="s">
        <v>78</v>
      </c>
      <c r="FF59" s="39" t="s">
        <v>49</v>
      </c>
      <c r="FG59" s="39" t="s">
        <v>78</v>
      </c>
      <c r="FH59" s="53">
        <v>12</v>
      </c>
      <c r="FI59" s="92">
        <v>26</v>
      </c>
      <c r="FJ59" s="92">
        <v>18389</v>
      </c>
      <c r="FK59" s="53">
        <v>4</v>
      </c>
      <c r="FL59" s="92">
        <v>9</v>
      </c>
      <c r="FM59" s="92">
        <v>9430</v>
      </c>
      <c r="FN59" s="53">
        <v>31</v>
      </c>
      <c r="FO59" s="92">
        <v>99</v>
      </c>
      <c r="FP59" s="92">
        <v>100976</v>
      </c>
      <c r="FQ59" s="53">
        <f aca="true" t="shared" si="102" ref="FQ59:FS62">SUM(FT59,FW59)</f>
        <v>17</v>
      </c>
      <c r="FR59" s="93">
        <f t="shared" si="102"/>
        <v>64</v>
      </c>
      <c r="FS59" s="93">
        <f t="shared" si="102"/>
        <v>107864</v>
      </c>
      <c r="FT59" s="53">
        <v>17</v>
      </c>
      <c r="FU59" s="93">
        <v>64</v>
      </c>
      <c r="FV59" s="93">
        <v>107864</v>
      </c>
      <c r="FW59" s="55" t="s">
        <v>61</v>
      </c>
      <c r="FX59" s="94" t="s">
        <v>61</v>
      </c>
      <c r="FY59" s="94" t="s">
        <v>61</v>
      </c>
      <c r="FZ59" s="39" t="s">
        <v>49</v>
      </c>
      <c r="GA59" s="43" t="s">
        <v>78</v>
      </c>
      <c r="GC59" s="39" t="s">
        <v>49</v>
      </c>
      <c r="GD59" s="39" t="s">
        <v>78</v>
      </c>
      <c r="GE59" s="53">
        <f aca="true" t="shared" si="103" ref="GE59:GG62">SUM(GH59,GK59,GN59,GQ59,GT59)</f>
        <v>31</v>
      </c>
      <c r="GF59" s="92">
        <f t="shared" si="103"/>
        <v>101</v>
      </c>
      <c r="GG59" s="92">
        <f t="shared" si="103"/>
        <v>182603</v>
      </c>
      <c r="GH59" s="53">
        <v>12</v>
      </c>
      <c r="GI59" s="92">
        <v>32</v>
      </c>
      <c r="GJ59" s="92">
        <v>18588</v>
      </c>
      <c r="GK59" s="53">
        <v>3</v>
      </c>
      <c r="GL59" s="93">
        <v>10</v>
      </c>
      <c r="GM59" s="93">
        <v>14957</v>
      </c>
      <c r="GN59" s="53">
        <v>1</v>
      </c>
      <c r="GO59" s="93">
        <v>4</v>
      </c>
      <c r="GP59" s="93">
        <v>900</v>
      </c>
      <c r="GQ59" s="53">
        <v>14</v>
      </c>
      <c r="GR59" s="92">
        <v>53</v>
      </c>
      <c r="GS59" s="92">
        <v>147058</v>
      </c>
      <c r="GT59" s="53">
        <v>1</v>
      </c>
      <c r="GU59" s="93">
        <v>2</v>
      </c>
      <c r="GV59" s="93">
        <v>1100</v>
      </c>
      <c r="GW59" s="39" t="s">
        <v>49</v>
      </c>
      <c r="GX59" s="43" t="s">
        <v>78</v>
      </c>
      <c r="GZ59" s="39" t="s">
        <v>49</v>
      </c>
      <c r="HA59" s="39" t="s">
        <v>78</v>
      </c>
      <c r="HB59" s="53">
        <f t="shared" si="57"/>
        <v>72</v>
      </c>
      <c r="HC59" s="92">
        <f t="shared" si="57"/>
        <v>346</v>
      </c>
      <c r="HD59" s="92">
        <f t="shared" si="57"/>
        <v>587254</v>
      </c>
      <c r="HE59" s="53">
        <v>12</v>
      </c>
      <c r="HF59" s="92">
        <v>19</v>
      </c>
      <c r="HG59" s="92">
        <v>18554</v>
      </c>
      <c r="HH59" s="53">
        <v>10</v>
      </c>
      <c r="HI59" s="93">
        <v>63</v>
      </c>
      <c r="HJ59" s="93">
        <v>283544</v>
      </c>
      <c r="HK59" s="53">
        <v>16</v>
      </c>
      <c r="HL59" s="92">
        <v>66</v>
      </c>
      <c r="HM59" s="92">
        <v>186982</v>
      </c>
      <c r="HN59" s="53">
        <v>7</v>
      </c>
      <c r="HO59" s="92">
        <v>122</v>
      </c>
      <c r="HP59" s="92">
        <v>45630</v>
      </c>
      <c r="HQ59" s="53">
        <v>4</v>
      </c>
      <c r="HR59" s="93">
        <v>12</v>
      </c>
      <c r="HS59" s="93">
        <v>14540</v>
      </c>
      <c r="HT59" s="39" t="s">
        <v>49</v>
      </c>
      <c r="HU59" s="43" t="s">
        <v>78</v>
      </c>
      <c r="HW59" s="39" t="s">
        <v>49</v>
      </c>
      <c r="HX59" s="39" t="s">
        <v>78</v>
      </c>
      <c r="HY59" s="55" t="s">
        <v>61</v>
      </c>
      <c r="HZ59" s="94" t="s">
        <v>61</v>
      </c>
      <c r="IA59" s="94" t="s">
        <v>61</v>
      </c>
      <c r="IB59" s="53">
        <v>3</v>
      </c>
      <c r="IC59" s="92">
        <v>6</v>
      </c>
      <c r="ID59" s="92">
        <v>6077</v>
      </c>
      <c r="IE59" s="55" t="s">
        <v>61</v>
      </c>
      <c r="IF59" s="94" t="s">
        <v>61</v>
      </c>
      <c r="IG59" s="94" t="s">
        <v>61</v>
      </c>
      <c r="IH59" s="53">
        <v>20</v>
      </c>
      <c r="II59" s="92">
        <v>58</v>
      </c>
      <c r="IJ59" s="95">
        <v>31927</v>
      </c>
      <c r="IK59" s="39" t="s">
        <v>49</v>
      </c>
      <c r="IL59" s="43" t="s">
        <v>78</v>
      </c>
    </row>
    <row r="60" spans="1:246" ht="12" customHeight="1">
      <c r="A60" s="39" t="s">
        <v>70</v>
      </c>
      <c r="B60" s="39" t="s">
        <v>79</v>
      </c>
      <c r="C60" s="53">
        <f>SUM(F60,CT60)</f>
        <v>88</v>
      </c>
      <c r="D60" s="92">
        <f>SUM(G60,CU60)</f>
        <v>257</v>
      </c>
      <c r="E60" s="92">
        <f>SUM(H60,CV60)</f>
        <v>303752</v>
      </c>
      <c r="F60" s="53">
        <f>SUM(I60,O60,AC60,AL60,BF60,BZ60)</f>
        <v>5</v>
      </c>
      <c r="G60" s="93">
        <f>SUM(J60,P60,AD60,AM60,BG60,CA60)</f>
        <v>16</v>
      </c>
      <c r="H60" s="93">
        <f>SUM(K60,Q60,AE60,AN60,BH60,CB60)</f>
        <v>11276</v>
      </c>
      <c r="I60" s="55" t="s">
        <v>61</v>
      </c>
      <c r="J60" s="94" t="s">
        <v>61</v>
      </c>
      <c r="K60" s="94" t="s">
        <v>61</v>
      </c>
      <c r="L60" s="55" t="s">
        <v>61</v>
      </c>
      <c r="M60" s="94" t="s">
        <v>61</v>
      </c>
      <c r="N60" s="94" t="s">
        <v>61</v>
      </c>
      <c r="O60" s="55" t="s">
        <v>61</v>
      </c>
      <c r="P60" s="94" t="s">
        <v>61</v>
      </c>
      <c r="Q60" s="94" t="s">
        <v>61</v>
      </c>
      <c r="R60" s="55" t="s">
        <v>61</v>
      </c>
      <c r="S60" s="94" t="s">
        <v>61</v>
      </c>
      <c r="T60" s="94" t="s">
        <v>61</v>
      </c>
      <c r="U60" s="39" t="s">
        <v>70</v>
      </c>
      <c r="V60" s="43" t="s">
        <v>79</v>
      </c>
      <c r="X60" s="39" t="s">
        <v>70</v>
      </c>
      <c r="Y60" s="39" t="s">
        <v>79</v>
      </c>
      <c r="Z60" s="55" t="s">
        <v>61</v>
      </c>
      <c r="AA60" s="94" t="s">
        <v>61</v>
      </c>
      <c r="AB60" s="94" t="s">
        <v>61</v>
      </c>
      <c r="AC60" s="53">
        <f aca="true" t="shared" si="104" ref="AC60:AE63">SUM(AF60,AI60)</f>
        <v>3</v>
      </c>
      <c r="AD60" s="92">
        <f t="shared" si="104"/>
        <v>10</v>
      </c>
      <c r="AE60" s="92">
        <f t="shared" si="104"/>
        <v>5820</v>
      </c>
      <c r="AF60" s="55" t="s">
        <v>61</v>
      </c>
      <c r="AG60" s="94" t="s">
        <v>61</v>
      </c>
      <c r="AH60" s="94" t="s">
        <v>61</v>
      </c>
      <c r="AI60" s="53">
        <v>3</v>
      </c>
      <c r="AJ60" s="92">
        <v>10</v>
      </c>
      <c r="AK60" s="92">
        <v>5820</v>
      </c>
      <c r="AL60" s="53">
        <f t="shared" si="95"/>
        <v>1</v>
      </c>
      <c r="AM60" s="93">
        <f t="shared" si="95"/>
        <v>1</v>
      </c>
      <c r="AN60" s="93">
        <f t="shared" si="95"/>
        <v>256</v>
      </c>
      <c r="AO60" s="55" t="s">
        <v>61</v>
      </c>
      <c r="AP60" s="94" t="s">
        <v>61</v>
      </c>
      <c r="AQ60" s="94" t="s">
        <v>61</v>
      </c>
      <c r="AR60" s="39" t="s">
        <v>70</v>
      </c>
      <c r="AS60" s="43" t="s">
        <v>79</v>
      </c>
      <c r="AU60" s="39" t="s">
        <v>70</v>
      </c>
      <c r="AV60" s="39" t="s">
        <v>79</v>
      </c>
      <c r="AW60" s="55" t="s">
        <v>61</v>
      </c>
      <c r="AX60" s="94" t="s">
        <v>61</v>
      </c>
      <c r="AY60" s="94" t="s">
        <v>61</v>
      </c>
      <c r="AZ60" s="55" t="s">
        <v>61</v>
      </c>
      <c r="BA60" s="94" t="s">
        <v>61</v>
      </c>
      <c r="BB60" s="94" t="s">
        <v>61</v>
      </c>
      <c r="BC60" s="53">
        <v>1</v>
      </c>
      <c r="BD60" s="93">
        <v>1</v>
      </c>
      <c r="BE60" s="93">
        <v>256</v>
      </c>
      <c r="BF60" s="55" t="s">
        <v>61</v>
      </c>
      <c r="BG60" s="94" t="s">
        <v>61</v>
      </c>
      <c r="BH60" s="94" t="s">
        <v>61</v>
      </c>
      <c r="BI60" s="55" t="s">
        <v>61</v>
      </c>
      <c r="BJ60" s="94" t="s">
        <v>61</v>
      </c>
      <c r="BK60" s="94" t="s">
        <v>61</v>
      </c>
      <c r="BL60" s="55" t="s">
        <v>61</v>
      </c>
      <c r="BM60" s="94" t="s">
        <v>61</v>
      </c>
      <c r="BN60" s="94" t="s">
        <v>61</v>
      </c>
      <c r="BO60" s="39" t="s">
        <v>70</v>
      </c>
      <c r="BP60" s="43" t="s">
        <v>79</v>
      </c>
      <c r="BR60" s="39" t="s">
        <v>70</v>
      </c>
      <c r="BS60" s="39" t="s">
        <v>79</v>
      </c>
      <c r="BT60" s="55" t="s">
        <v>61</v>
      </c>
      <c r="BU60" s="94" t="s">
        <v>61</v>
      </c>
      <c r="BV60" s="94" t="s">
        <v>61</v>
      </c>
      <c r="BW60" s="55" t="s">
        <v>61</v>
      </c>
      <c r="BX60" s="94" t="s">
        <v>61</v>
      </c>
      <c r="BY60" s="94" t="s">
        <v>61</v>
      </c>
      <c r="BZ60" s="53">
        <f t="shared" si="97"/>
        <v>1</v>
      </c>
      <c r="CA60" s="93">
        <f t="shared" si="97"/>
        <v>5</v>
      </c>
      <c r="CB60" s="93">
        <f t="shared" si="97"/>
        <v>5200</v>
      </c>
      <c r="CC60" s="55" t="s">
        <v>61</v>
      </c>
      <c r="CD60" s="94" t="s">
        <v>61</v>
      </c>
      <c r="CE60" s="94" t="s">
        <v>61</v>
      </c>
      <c r="CF60" s="55" t="s">
        <v>61</v>
      </c>
      <c r="CG60" s="94" t="s">
        <v>61</v>
      </c>
      <c r="CH60" s="94" t="s">
        <v>61</v>
      </c>
      <c r="CI60" s="55" t="s">
        <v>61</v>
      </c>
      <c r="CJ60" s="94" t="s">
        <v>61</v>
      </c>
      <c r="CK60" s="94" t="s">
        <v>61</v>
      </c>
      <c r="CL60" s="39" t="s">
        <v>70</v>
      </c>
      <c r="CM60" s="43" t="s">
        <v>79</v>
      </c>
      <c r="CO60" s="39" t="s">
        <v>70</v>
      </c>
      <c r="CP60" s="39" t="s">
        <v>79</v>
      </c>
      <c r="CQ60" s="53">
        <v>1</v>
      </c>
      <c r="CR60" s="93">
        <v>5</v>
      </c>
      <c r="CS60" s="93">
        <v>5200</v>
      </c>
      <c r="CT60" s="53">
        <f t="shared" si="52"/>
        <v>83</v>
      </c>
      <c r="CU60" s="93">
        <f t="shared" si="52"/>
        <v>241</v>
      </c>
      <c r="CV60" s="93">
        <f t="shared" si="52"/>
        <v>292476</v>
      </c>
      <c r="CW60" s="55" t="s">
        <v>61</v>
      </c>
      <c r="CX60" s="94" t="s">
        <v>61</v>
      </c>
      <c r="CY60" s="94" t="s">
        <v>61</v>
      </c>
      <c r="CZ60" s="55" t="s">
        <v>61</v>
      </c>
      <c r="DA60" s="94" t="s">
        <v>61</v>
      </c>
      <c r="DB60" s="94" t="s">
        <v>61</v>
      </c>
      <c r="DC60" s="55" t="s">
        <v>61</v>
      </c>
      <c r="DD60" s="94" t="s">
        <v>61</v>
      </c>
      <c r="DE60" s="94" t="s">
        <v>61</v>
      </c>
      <c r="DF60" s="53">
        <f t="shared" si="101"/>
        <v>6</v>
      </c>
      <c r="DG60" s="92">
        <f t="shared" si="101"/>
        <v>15</v>
      </c>
      <c r="DH60" s="92">
        <f t="shared" si="101"/>
        <v>15660</v>
      </c>
      <c r="DI60" s="39" t="s">
        <v>70</v>
      </c>
      <c r="DJ60" s="43" t="s">
        <v>79</v>
      </c>
      <c r="DL60" s="39" t="s">
        <v>70</v>
      </c>
      <c r="DM60" s="39" t="s">
        <v>79</v>
      </c>
      <c r="DN60" s="53">
        <v>1</v>
      </c>
      <c r="DO60" s="93">
        <v>2</v>
      </c>
      <c r="DP60" s="93">
        <v>2950</v>
      </c>
      <c r="DQ60" s="55" t="s">
        <v>61</v>
      </c>
      <c r="DR60" s="94" t="s">
        <v>61</v>
      </c>
      <c r="DS60" s="94" t="s">
        <v>61</v>
      </c>
      <c r="DT60" s="53">
        <v>3</v>
      </c>
      <c r="DU60" s="92">
        <v>9</v>
      </c>
      <c r="DV60" s="92">
        <v>10900</v>
      </c>
      <c r="DW60" s="55">
        <v>2</v>
      </c>
      <c r="DX60" s="100">
        <v>4</v>
      </c>
      <c r="DY60" s="100">
        <v>1810</v>
      </c>
      <c r="DZ60" s="55" t="s">
        <v>61</v>
      </c>
      <c r="EA60" s="94" t="s">
        <v>61</v>
      </c>
      <c r="EB60" s="94" t="s">
        <v>61</v>
      </c>
      <c r="EC60" s="53">
        <f t="shared" si="54"/>
        <v>47</v>
      </c>
      <c r="ED60" s="92">
        <f t="shared" si="54"/>
        <v>122</v>
      </c>
      <c r="EE60" s="92">
        <f t="shared" si="54"/>
        <v>145933</v>
      </c>
      <c r="EF60" s="39" t="s">
        <v>70</v>
      </c>
      <c r="EG60" s="43" t="s">
        <v>79</v>
      </c>
      <c r="EI60" s="39" t="s">
        <v>70</v>
      </c>
      <c r="EJ60" s="39" t="s">
        <v>79</v>
      </c>
      <c r="EK60" s="53">
        <v>11</v>
      </c>
      <c r="EL60" s="92">
        <v>45</v>
      </c>
      <c r="EM60" s="92">
        <v>84612</v>
      </c>
      <c r="EN60" s="53">
        <v>11</v>
      </c>
      <c r="EO60" s="92">
        <v>26</v>
      </c>
      <c r="EP60" s="92">
        <v>29662</v>
      </c>
      <c r="EQ60" s="53">
        <v>1</v>
      </c>
      <c r="ER60" s="93">
        <v>2</v>
      </c>
      <c r="ES60" s="93">
        <v>1640</v>
      </c>
      <c r="ET60" s="53">
        <v>2</v>
      </c>
      <c r="EU60" s="93">
        <v>4</v>
      </c>
      <c r="EV60" s="93">
        <v>2334</v>
      </c>
      <c r="EW60" s="53">
        <v>1</v>
      </c>
      <c r="EX60" s="93">
        <v>1</v>
      </c>
      <c r="EY60" s="93">
        <v>3900</v>
      </c>
      <c r="EZ60" s="53">
        <v>2</v>
      </c>
      <c r="FA60" s="93">
        <v>3</v>
      </c>
      <c r="FB60" s="93">
        <v>1463</v>
      </c>
      <c r="FC60" s="39" t="s">
        <v>70</v>
      </c>
      <c r="FD60" s="43" t="s">
        <v>79</v>
      </c>
      <c r="FF60" s="39" t="s">
        <v>70</v>
      </c>
      <c r="FG60" s="39" t="s">
        <v>79</v>
      </c>
      <c r="FH60" s="53">
        <v>8</v>
      </c>
      <c r="FI60" s="92">
        <v>24</v>
      </c>
      <c r="FJ60" s="92">
        <v>15780</v>
      </c>
      <c r="FK60" s="55" t="s">
        <v>61</v>
      </c>
      <c r="FL60" s="94" t="s">
        <v>61</v>
      </c>
      <c r="FM60" s="94" t="s">
        <v>61</v>
      </c>
      <c r="FN60" s="53">
        <v>11</v>
      </c>
      <c r="FO60" s="93">
        <v>17</v>
      </c>
      <c r="FP60" s="93">
        <v>6542</v>
      </c>
      <c r="FQ60" s="53">
        <f t="shared" si="102"/>
        <v>1</v>
      </c>
      <c r="FR60" s="93">
        <f t="shared" si="102"/>
        <v>2</v>
      </c>
      <c r="FS60" s="93">
        <f t="shared" si="102"/>
        <v>1000</v>
      </c>
      <c r="FT60" s="53">
        <v>1</v>
      </c>
      <c r="FU60" s="93">
        <v>2</v>
      </c>
      <c r="FV60" s="93">
        <v>1000</v>
      </c>
      <c r="FW60" s="55" t="s">
        <v>61</v>
      </c>
      <c r="FX60" s="94" t="s">
        <v>61</v>
      </c>
      <c r="FY60" s="94" t="s">
        <v>61</v>
      </c>
      <c r="FZ60" s="39" t="s">
        <v>70</v>
      </c>
      <c r="GA60" s="43" t="s">
        <v>79</v>
      </c>
      <c r="GC60" s="39" t="s">
        <v>70</v>
      </c>
      <c r="GD60" s="39" t="s">
        <v>79</v>
      </c>
      <c r="GE60" s="53">
        <f t="shared" si="103"/>
        <v>5</v>
      </c>
      <c r="GF60" s="92">
        <f t="shared" si="103"/>
        <v>16</v>
      </c>
      <c r="GG60" s="92">
        <f t="shared" si="103"/>
        <v>29317</v>
      </c>
      <c r="GH60" s="53">
        <v>1</v>
      </c>
      <c r="GI60" s="93">
        <v>3</v>
      </c>
      <c r="GJ60" s="93">
        <v>1000</v>
      </c>
      <c r="GK60" s="53">
        <v>1</v>
      </c>
      <c r="GL60" s="93">
        <v>4</v>
      </c>
      <c r="GM60" s="93">
        <v>8500</v>
      </c>
      <c r="GN60" s="55" t="s">
        <v>61</v>
      </c>
      <c r="GO60" s="94" t="s">
        <v>61</v>
      </c>
      <c r="GP60" s="94" t="s">
        <v>61</v>
      </c>
      <c r="GQ60" s="53">
        <v>3</v>
      </c>
      <c r="GR60" s="93">
        <v>9</v>
      </c>
      <c r="GS60" s="93">
        <v>19817</v>
      </c>
      <c r="GT60" s="55" t="s">
        <v>61</v>
      </c>
      <c r="GU60" s="94" t="s">
        <v>61</v>
      </c>
      <c r="GV60" s="94" t="s">
        <v>61</v>
      </c>
      <c r="GW60" s="39" t="s">
        <v>70</v>
      </c>
      <c r="GX60" s="43" t="s">
        <v>79</v>
      </c>
      <c r="GZ60" s="39" t="s">
        <v>70</v>
      </c>
      <c r="HA60" s="39" t="s">
        <v>79</v>
      </c>
      <c r="HB60" s="53">
        <f t="shared" si="57"/>
        <v>24</v>
      </c>
      <c r="HC60" s="92">
        <f t="shared" si="57"/>
        <v>86</v>
      </c>
      <c r="HD60" s="92">
        <f t="shared" si="57"/>
        <v>100566</v>
      </c>
      <c r="HE60" s="53">
        <v>4</v>
      </c>
      <c r="HF60" s="92">
        <v>5</v>
      </c>
      <c r="HG60" s="92">
        <v>3940</v>
      </c>
      <c r="HH60" s="53">
        <v>3</v>
      </c>
      <c r="HI60" s="92">
        <v>8</v>
      </c>
      <c r="HJ60" s="92">
        <v>9030</v>
      </c>
      <c r="HK60" s="53">
        <v>9</v>
      </c>
      <c r="HL60" s="92">
        <v>26</v>
      </c>
      <c r="HM60" s="92">
        <v>48822</v>
      </c>
      <c r="HN60" s="53">
        <v>2</v>
      </c>
      <c r="HO60" s="93">
        <v>27</v>
      </c>
      <c r="HP60" s="93">
        <v>13927</v>
      </c>
      <c r="HQ60" s="55" t="s">
        <v>61</v>
      </c>
      <c r="HR60" s="94" t="s">
        <v>61</v>
      </c>
      <c r="HS60" s="94" t="s">
        <v>61</v>
      </c>
      <c r="HT60" s="39" t="s">
        <v>70</v>
      </c>
      <c r="HU60" s="43" t="s">
        <v>79</v>
      </c>
      <c r="HW60" s="39" t="s">
        <v>70</v>
      </c>
      <c r="HX60" s="39" t="s">
        <v>79</v>
      </c>
      <c r="HY60" s="55" t="s">
        <v>61</v>
      </c>
      <c r="HZ60" s="94" t="s">
        <v>61</v>
      </c>
      <c r="IA60" s="94" t="s">
        <v>61</v>
      </c>
      <c r="IB60" s="53">
        <v>1</v>
      </c>
      <c r="IC60" s="93">
        <v>1</v>
      </c>
      <c r="ID60" s="93">
        <v>1000</v>
      </c>
      <c r="IE60" s="55" t="s">
        <v>61</v>
      </c>
      <c r="IF60" s="94" t="s">
        <v>61</v>
      </c>
      <c r="IG60" s="94" t="s">
        <v>61</v>
      </c>
      <c r="IH60" s="53">
        <v>5</v>
      </c>
      <c r="II60" s="92">
        <v>19</v>
      </c>
      <c r="IJ60" s="95">
        <v>23847</v>
      </c>
      <c r="IK60" s="39" t="s">
        <v>70</v>
      </c>
      <c r="IL60" s="43" t="s">
        <v>79</v>
      </c>
    </row>
    <row r="61" spans="1:246" ht="12" customHeight="1">
      <c r="A61" s="39" t="s">
        <v>72</v>
      </c>
      <c r="B61" s="39" t="s">
        <v>80</v>
      </c>
      <c r="C61" s="53">
        <f>SUM(F61,CT61)</f>
        <v>63</v>
      </c>
      <c r="D61" s="92">
        <f>SUM(G61,CU61)</f>
        <v>197</v>
      </c>
      <c r="E61" s="92">
        <f>SUM(H61,CV61)</f>
        <v>278490</v>
      </c>
      <c r="F61" s="53">
        <f>SUM(I61,O61,AC61,AL61,BF61,BZ61)</f>
        <v>1</v>
      </c>
      <c r="G61" s="93">
        <f>SUM(J61,P61,AD61,AM61,BG61,CA61)</f>
        <v>2</v>
      </c>
      <c r="H61" s="93">
        <f>SUM(K61,Q61,AE61,AN61,BH61,CB61)</f>
        <v>1514</v>
      </c>
      <c r="I61" s="55" t="s">
        <v>61</v>
      </c>
      <c r="J61" s="94" t="s">
        <v>61</v>
      </c>
      <c r="K61" s="94" t="s">
        <v>61</v>
      </c>
      <c r="L61" s="55" t="s">
        <v>61</v>
      </c>
      <c r="M61" s="94" t="s">
        <v>61</v>
      </c>
      <c r="N61" s="94" t="s">
        <v>61</v>
      </c>
      <c r="O61" s="55" t="s">
        <v>61</v>
      </c>
      <c r="P61" s="94" t="s">
        <v>61</v>
      </c>
      <c r="Q61" s="94" t="s">
        <v>61</v>
      </c>
      <c r="R61" s="55" t="s">
        <v>61</v>
      </c>
      <c r="S61" s="94" t="s">
        <v>61</v>
      </c>
      <c r="T61" s="94" t="s">
        <v>61</v>
      </c>
      <c r="U61" s="39" t="s">
        <v>72</v>
      </c>
      <c r="V61" s="43" t="s">
        <v>80</v>
      </c>
      <c r="X61" s="39" t="s">
        <v>72</v>
      </c>
      <c r="Y61" s="39" t="s">
        <v>80</v>
      </c>
      <c r="Z61" s="55" t="s">
        <v>61</v>
      </c>
      <c r="AA61" s="94" t="s">
        <v>61</v>
      </c>
      <c r="AB61" s="94" t="s">
        <v>61</v>
      </c>
      <c r="AC61" s="53">
        <f t="shared" si="104"/>
        <v>1</v>
      </c>
      <c r="AD61" s="93">
        <f t="shared" si="104"/>
        <v>2</v>
      </c>
      <c r="AE61" s="93">
        <f t="shared" si="104"/>
        <v>1514</v>
      </c>
      <c r="AF61" s="55" t="s">
        <v>61</v>
      </c>
      <c r="AG61" s="94" t="s">
        <v>61</v>
      </c>
      <c r="AH61" s="94" t="s">
        <v>61</v>
      </c>
      <c r="AI61" s="53">
        <v>1</v>
      </c>
      <c r="AJ61" s="93">
        <v>2</v>
      </c>
      <c r="AK61" s="93">
        <v>1514</v>
      </c>
      <c r="AL61" s="55" t="s">
        <v>61</v>
      </c>
      <c r="AM61" s="94" t="s">
        <v>61</v>
      </c>
      <c r="AN61" s="94" t="s">
        <v>61</v>
      </c>
      <c r="AO61" s="55" t="s">
        <v>61</v>
      </c>
      <c r="AP61" s="94" t="s">
        <v>61</v>
      </c>
      <c r="AQ61" s="94" t="s">
        <v>61</v>
      </c>
      <c r="AR61" s="39" t="s">
        <v>72</v>
      </c>
      <c r="AS61" s="43" t="s">
        <v>80</v>
      </c>
      <c r="AU61" s="39" t="s">
        <v>72</v>
      </c>
      <c r="AV61" s="39" t="s">
        <v>80</v>
      </c>
      <c r="AW61" s="55" t="s">
        <v>61</v>
      </c>
      <c r="AX61" s="94" t="s">
        <v>61</v>
      </c>
      <c r="AY61" s="94" t="s">
        <v>61</v>
      </c>
      <c r="AZ61" s="55" t="s">
        <v>61</v>
      </c>
      <c r="BA61" s="94" t="s">
        <v>61</v>
      </c>
      <c r="BB61" s="94" t="s">
        <v>61</v>
      </c>
      <c r="BC61" s="55" t="s">
        <v>61</v>
      </c>
      <c r="BD61" s="94" t="s">
        <v>61</v>
      </c>
      <c r="BE61" s="94" t="s">
        <v>61</v>
      </c>
      <c r="BF61" s="55" t="s">
        <v>61</v>
      </c>
      <c r="BG61" s="94" t="s">
        <v>61</v>
      </c>
      <c r="BH61" s="94" t="s">
        <v>61</v>
      </c>
      <c r="BI61" s="55" t="s">
        <v>61</v>
      </c>
      <c r="BJ61" s="94" t="s">
        <v>61</v>
      </c>
      <c r="BK61" s="94" t="s">
        <v>61</v>
      </c>
      <c r="BL61" s="55" t="s">
        <v>61</v>
      </c>
      <c r="BM61" s="94" t="s">
        <v>61</v>
      </c>
      <c r="BN61" s="94" t="s">
        <v>61</v>
      </c>
      <c r="BO61" s="39" t="s">
        <v>72</v>
      </c>
      <c r="BP61" s="43" t="s">
        <v>80</v>
      </c>
      <c r="BR61" s="39" t="s">
        <v>72</v>
      </c>
      <c r="BS61" s="39" t="s">
        <v>80</v>
      </c>
      <c r="BT61" s="55" t="s">
        <v>61</v>
      </c>
      <c r="BU61" s="94" t="s">
        <v>61</v>
      </c>
      <c r="BV61" s="94" t="s">
        <v>61</v>
      </c>
      <c r="BW61" s="55" t="s">
        <v>61</v>
      </c>
      <c r="BX61" s="94" t="s">
        <v>61</v>
      </c>
      <c r="BY61" s="94" t="s">
        <v>61</v>
      </c>
      <c r="BZ61" s="55" t="s">
        <v>61</v>
      </c>
      <c r="CA61" s="94" t="s">
        <v>61</v>
      </c>
      <c r="CB61" s="94" t="s">
        <v>61</v>
      </c>
      <c r="CC61" s="55" t="s">
        <v>61</v>
      </c>
      <c r="CD61" s="94" t="s">
        <v>61</v>
      </c>
      <c r="CE61" s="94" t="s">
        <v>61</v>
      </c>
      <c r="CF61" s="55" t="s">
        <v>61</v>
      </c>
      <c r="CG61" s="94" t="s">
        <v>61</v>
      </c>
      <c r="CH61" s="94" t="s">
        <v>61</v>
      </c>
      <c r="CI61" s="55" t="s">
        <v>61</v>
      </c>
      <c r="CJ61" s="94" t="s">
        <v>61</v>
      </c>
      <c r="CK61" s="94" t="s">
        <v>61</v>
      </c>
      <c r="CL61" s="39" t="s">
        <v>72</v>
      </c>
      <c r="CM61" s="43" t="s">
        <v>80</v>
      </c>
      <c r="CO61" s="39" t="s">
        <v>72</v>
      </c>
      <c r="CP61" s="39" t="s">
        <v>80</v>
      </c>
      <c r="CQ61" s="55" t="s">
        <v>61</v>
      </c>
      <c r="CR61" s="94" t="s">
        <v>61</v>
      </c>
      <c r="CS61" s="94" t="s">
        <v>61</v>
      </c>
      <c r="CT61" s="53">
        <f t="shared" si="52"/>
        <v>62</v>
      </c>
      <c r="CU61" s="93">
        <f t="shared" si="52"/>
        <v>195</v>
      </c>
      <c r="CV61" s="93">
        <f t="shared" si="52"/>
        <v>276976</v>
      </c>
      <c r="CW61" s="55" t="s">
        <v>61</v>
      </c>
      <c r="CX61" s="94" t="s">
        <v>61</v>
      </c>
      <c r="CY61" s="94" t="s">
        <v>61</v>
      </c>
      <c r="CZ61" s="55" t="s">
        <v>61</v>
      </c>
      <c r="DA61" s="94" t="s">
        <v>61</v>
      </c>
      <c r="DB61" s="94" t="s">
        <v>61</v>
      </c>
      <c r="DC61" s="55" t="s">
        <v>61</v>
      </c>
      <c r="DD61" s="94" t="s">
        <v>61</v>
      </c>
      <c r="DE61" s="94" t="s">
        <v>61</v>
      </c>
      <c r="DF61" s="53">
        <f>SUM(DN61,DQ61,DT61,DX61,DZ61)</f>
        <v>5</v>
      </c>
      <c r="DG61" s="92">
        <f>SUM(DO61,DR61,DU61,DX61,EA61)</f>
        <v>17</v>
      </c>
      <c r="DH61" s="92">
        <f t="shared" si="101"/>
        <v>20643</v>
      </c>
      <c r="DI61" s="39" t="s">
        <v>72</v>
      </c>
      <c r="DJ61" s="43" t="s">
        <v>80</v>
      </c>
      <c r="DL61" s="39" t="s">
        <v>72</v>
      </c>
      <c r="DM61" s="39" t="s">
        <v>80</v>
      </c>
      <c r="DN61" s="55" t="s">
        <v>61</v>
      </c>
      <c r="DO61" s="94" t="s">
        <v>61</v>
      </c>
      <c r="DP61" s="94" t="s">
        <v>61</v>
      </c>
      <c r="DQ61" s="55" t="s">
        <v>61</v>
      </c>
      <c r="DR61" s="94" t="s">
        <v>61</v>
      </c>
      <c r="DS61" s="94" t="s">
        <v>61</v>
      </c>
      <c r="DT61" s="53">
        <v>5</v>
      </c>
      <c r="DU61" s="92">
        <v>17</v>
      </c>
      <c r="DV61" s="92">
        <v>20643</v>
      </c>
      <c r="DW61" s="55" t="s">
        <v>61</v>
      </c>
      <c r="DX61" s="94" t="s">
        <v>61</v>
      </c>
      <c r="DY61" s="94" t="s">
        <v>61</v>
      </c>
      <c r="DZ61" s="55" t="s">
        <v>61</v>
      </c>
      <c r="EA61" s="94" t="s">
        <v>61</v>
      </c>
      <c r="EB61" s="94" t="s">
        <v>61</v>
      </c>
      <c r="EC61" s="53">
        <f t="shared" si="54"/>
        <v>30</v>
      </c>
      <c r="ED61" s="92">
        <f t="shared" si="54"/>
        <v>74</v>
      </c>
      <c r="EE61" s="92">
        <f t="shared" si="54"/>
        <v>119002</v>
      </c>
      <c r="EF61" s="39" t="s">
        <v>72</v>
      </c>
      <c r="EG61" s="43" t="s">
        <v>80</v>
      </c>
      <c r="EI61" s="39" t="s">
        <v>72</v>
      </c>
      <c r="EJ61" s="39" t="s">
        <v>80</v>
      </c>
      <c r="EK61" s="53">
        <v>13</v>
      </c>
      <c r="EL61" s="92">
        <v>39</v>
      </c>
      <c r="EM61" s="92">
        <v>72466</v>
      </c>
      <c r="EN61" s="53">
        <v>9</v>
      </c>
      <c r="EO61" s="92">
        <v>17</v>
      </c>
      <c r="EP61" s="92">
        <v>18412</v>
      </c>
      <c r="EQ61" s="53">
        <v>1</v>
      </c>
      <c r="ER61" s="93">
        <v>3</v>
      </c>
      <c r="ES61" s="93">
        <v>3386</v>
      </c>
      <c r="ET61" s="55" t="s">
        <v>61</v>
      </c>
      <c r="EU61" s="94" t="s">
        <v>61</v>
      </c>
      <c r="EV61" s="94" t="s">
        <v>61</v>
      </c>
      <c r="EW61" s="55" t="s">
        <v>61</v>
      </c>
      <c r="EX61" s="94" t="s">
        <v>61</v>
      </c>
      <c r="EY61" s="94" t="s">
        <v>61</v>
      </c>
      <c r="EZ61" s="53">
        <v>1</v>
      </c>
      <c r="FA61" s="93">
        <v>2</v>
      </c>
      <c r="FB61" s="93">
        <v>2300</v>
      </c>
      <c r="FC61" s="39" t="s">
        <v>72</v>
      </c>
      <c r="FD61" s="43" t="s">
        <v>80</v>
      </c>
      <c r="FF61" s="39" t="s">
        <v>72</v>
      </c>
      <c r="FG61" s="39" t="s">
        <v>80</v>
      </c>
      <c r="FH61" s="55" t="s">
        <v>61</v>
      </c>
      <c r="FI61" s="94" t="s">
        <v>61</v>
      </c>
      <c r="FJ61" s="94" t="s">
        <v>61</v>
      </c>
      <c r="FK61" s="55" t="s">
        <v>61</v>
      </c>
      <c r="FL61" s="94" t="s">
        <v>61</v>
      </c>
      <c r="FM61" s="94" t="s">
        <v>61</v>
      </c>
      <c r="FN61" s="53">
        <v>6</v>
      </c>
      <c r="FO61" s="93">
        <v>13</v>
      </c>
      <c r="FP61" s="93">
        <v>22438</v>
      </c>
      <c r="FQ61" s="53">
        <f t="shared" si="102"/>
        <v>2</v>
      </c>
      <c r="FR61" s="93">
        <f t="shared" si="102"/>
        <v>4</v>
      </c>
      <c r="FS61" s="93">
        <f t="shared" si="102"/>
        <v>2720</v>
      </c>
      <c r="FT61" s="53">
        <v>2</v>
      </c>
      <c r="FU61" s="93">
        <v>4</v>
      </c>
      <c r="FV61" s="93">
        <v>2720</v>
      </c>
      <c r="FW61" s="55" t="s">
        <v>61</v>
      </c>
      <c r="FX61" s="94" t="s">
        <v>61</v>
      </c>
      <c r="FY61" s="94" t="s">
        <v>61</v>
      </c>
      <c r="FZ61" s="39" t="s">
        <v>72</v>
      </c>
      <c r="GA61" s="43" t="s">
        <v>80</v>
      </c>
      <c r="GC61" s="39" t="s">
        <v>72</v>
      </c>
      <c r="GD61" s="39" t="s">
        <v>80</v>
      </c>
      <c r="GE61" s="53">
        <f t="shared" si="103"/>
        <v>7</v>
      </c>
      <c r="GF61" s="92">
        <f t="shared" si="103"/>
        <v>18</v>
      </c>
      <c r="GG61" s="92">
        <f t="shared" si="103"/>
        <v>22765</v>
      </c>
      <c r="GH61" s="53">
        <v>3</v>
      </c>
      <c r="GI61" s="92">
        <v>9</v>
      </c>
      <c r="GJ61" s="92">
        <v>10670</v>
      </c>
      <c r="GK61" s="53">
        <v>1</v>
      </c>
      <c r="GL61" s="93">
        <v>1</v>
      </c>
      <c r="GM61" s="93">
        <v>785</v>
      </c>
      <c r="GN61" s="55" t="s">
        <v>61</v>
      </c>
      <c r="GO61" s="94" t="s">
        <v>61</v>
      </c>
      <c r="GP61" s="94" t="s">
        <v>61</v>
      </c>
      <c r="GQ61" s="53">
        <v>3</v>
      </c>
      <c r="GR61" s="93">
        <v>8</v>
      </c>
      <c r="GS61" s="93">
        <v>11310</v>
      </c>
      <c r="GT61" s="55" t="s">
        <v>61</v>
      </c>
      <c r="GU61" s="94" t="s">
        <v>61</v>
      </c>
      <c r="GV61" s="94" t="s">
        <v>61</v>
      </c>
      <c r="GW61" s="39" t="s">
        <v>72</v>
      </c>
      <c r="GX61" s="43" t="s">
        <v>80</v>
      </c>
      <c r="GZ61" s="39" t="s">
        <v>72</v>
      </c>
      <c r="HA61" s="39" t="s">
        <v>80</v>
      </c>
      <c r="HB61" s="53">
        <f t="shared" si="57"/>
        <v>18</v>
      </c>
      <c r="HC61" s="92">
        <f t="shared" si="57"/>
        <v>82</v>
      </c>
      <c r="HD61" s="92">
        <f t="shared" si="57"/>
        <v>111846</v>
      </c>
      <c r="HE61" s="55" t="s">
        <v>61</v>
      </c>
      <c r="HF61" s="94" t="s">
        <v>61</v>
      </c>
      <c r="HG61" s="94" t="s">
        <v>61</v>
      </c>
      <c r="HH61" s="53">
        <v>1</v>
      </c>
      <c r="HI61" s="93">
        <v>2</v>
      </c>
      <c r="HJ61" s="93">
        <v>349</v>
      </c>
      <c r="HK61" s="53">
        <v>8</v>
      </c>
      <c r="HL61" s="92">
        <v>30</v>
      </c>
      <c r="HM61" s="92">
        <v>73889</v>
      </c>
      <c r="HN61" s="53">
        <v>2</v>
      </c>
      <c r="HO61" s="93">
        <v>38</v>
      </c>
      <c r="HP61" s="93">
        <v>6511</v>
      </c>
      <c r="HQ61" s="53">
        <v>1</v>
      </c>
      <c r="HR61" s="93">
        <v>2</v>
      </c>
      <c r="HS61" s="93">
        <v>100</v>
      </c>
      <c r="HT61" s="39" t="s">
        <v>72</v>
      </c>
      <c r="HU61" s="43" t="s">
        <v>80</v>
      </c>
      <c r="HW61" s="39" t="s">
        <v>72</v>
      </c>
      <c r="HX61" s="39" t="s">
        <v>80</v>
      </c>
      <c r="HY61" s="55" t="s">
        <v>61</v>
      </c>
      <c r="HZ61" s="94" t="s">
        <v>61</v>
      </c>
      <c r="IA61" s="94" t="s">
        <v>61</v>
      </c>
      <c r="IB61" s="53">
        <v>1</v>
      </c>
      <c r="IC61" s="93">
        <v>2</v>
      </c>
      <c r="ID61" s="93">
        <v>676</v>
      </c>
      <c r="IE61" s="55" t="s">
        <v>61</v>
      </c>
      <c r="IF61" s="94" t="s">
        <v>61</v>
      </c>
      <c r="IG61" s="94" t="s">
        <v>61</v>
      </c>
      <c r="IH61" s="53">
        <v>5</v>
      </c>
      <c r="II61" s="92">
        <v>8</v>
      </c>
      <c r="IJ61" s="95">
        <v>30321</v>
      </c>
      <c r="IK61" s="39" t="s">
        <v>72</v>
      </c>
      <c r="IL61" s="43" t="s">
        <v>80</v>
      </c>
    </row>
    <row r="62" spans="1:246" ht="12" customHeight="1">
      <c r="A62" s="40" t="s">
        <v>34</v>
      </c>
      <c r="B62" s="40" t="s">
        <v>11</v>
      </c>
      <c r="C62" s="68">
        <f>SUM(F62,CT62)</f>
        <v>434</v>
      </c>
      <c r="D62" s="96">
        <f>SUM(G62,CU62)</f>
        <v>1580</v>
      </c>
      <c r="E62" s="96">
        <f>SUM(H62,CV62)</f>
        <v>2657795</v>
      </c>
      <c r="F62" s="68">
        <f>SUM(I62,O62,AC62,AL62,BF62,BZ62)</f>
        <v>33</v>
      </c>
      <c r="G62" s="96">
        <f>SUM(J62,P62,AD62,AM62,BG62,CA62)</f>
        <v>166</v>
      </c>
      <c r="H62" s="96">
        <f>SUM(K62,Q62,AE62,AN62,BH62,CB62)</f>
        <v>469185</v>
      </c>
      <c r="I62" s="69" t="s">
        <v>61</v>
      </c>
      <c r="J62" s="98" t="s">
        <v>61</v>
      </c>
      <c r="K62" s="98" t="s">
        <v>61</v>
      </c>
      <c r="L62" s="69" t="s">
        <v>61</v>
      </c>
      <c r="M62" s="98" t="s">
        <v>61</v>
      </c>
      <c r="N62" s="98" t="s">
        <v>61</v>
      </c>
      <c r="O62" s="69" t="s">
        <v>61</v>
      </c>
      <c r="P62" s="98" t="s">
        <v>61</v>
      </c>
      <c r="Q62" s="98" t="s">
        <v>61</v>
      </c>
      <c r="R62" s="69" t="s">
        <v>61</v>
      </c>
      <c r="S62" s="98" t="s">
        <v>61</v>
      </c>
      <c r="T62" s="98" t="s">
        <v>61</v>
      </c>
      <c r="U62" s="40" t="s">
        <v>34</v>
      </c>
      <c r="V62" s="47" t="s">
        <v>11</v>
      </c>
      <c r="X62" s="40" t="s">
        <v>34</v>
      </c>
      <c r="Y62" s="40" t="s">
        <v>11</v>
      </c>
      <c r="Z62" s="69" t="s">
        <v>61</v>
      </c>
      <c r="AA62" s="98" t="s">
        <v>61</v>
      </c>
      <c r="AB62" s="98" t="s">
        <v>61</v>
      </c>
      <c r="AC62" s="68">
        <f t="shared" si="104"/>
        <v>14</v>
      </c>
      <c r="AD62" s="97">
        <f t="shared" si="104"/>
        <v>69</v>
      </c>
      <c r="AE62" s="97">
        <f t="shared" si="104"/>
        <v>159105</v>
      </c>
      <c r="AF62" s="68">
        <f aca="true" t="shared" si="105" ref="AF62:AK62">SUM(AF59:AF61)</f>
        <v>2</v>
      </c>
      <c r="AG62" s="97">
        <f t="shared" si="105"/>
        <v>5</v>
      </c>
      <c r="AH62" s="97">
        <f t="shared" si="105"/>
        <v>27322</v>
      </c>
      <c r="AI62" s="68">
        <f t="shared" si="105"/>
        <v>12</v>
      </c>
      <c r="AJ62" s="96">
        <f t="shared" si="105"/>
        <v>64</v>
      </c>
      <c r="AK62" s="96">
        <f t="shared" si="105"/>
        <v>131783</v>
      </c>
      <c r="AL62" s="68">
        <f>SUM(AO62,AW62,AZ62,BC62,)</f>
        <v>9</v>
      </c>
      <c r="AM62" s="97">
        <f>SUM(AP62,AX62,BA62,BD62,)</f>
        <v>36</v>
      </c>
      <c r="AN62" s="97">
        <f>SUM(AQ62,AY62,BB62,BE62,)</f>
        <v>244469</v>
      </c>
      <c r="AO62" s="68">
        <f aca="true" t="shared" si="106" ref="AO62:BI62">SUM(AO59:AO61)</f>
        <v>4</v>
      </c>
      <c r="AP62" s="96">
        <f t="shared" si="106"/>
        <v>20</v>
      </c>
      <c r="AQ62" s="96">
        <f t="shared" si="106"/>
        <v>190238</v>
      </c>
      <c r="AR62" s="40" t="s">
        <v>34</v>
      </c>
      <c r="AS62" s="47" t="s">
        <v>11</v>
      </c>
      <c r="AU62" s="40" t="s">
        <v>34</v>
      </c>
      <c r="AV62" s="40" t="s">
        <v>11</v>
      </c>
      <c r="AW62" s="68">
        <f t="shared" si="106"/>
        <v>1</v>
      </c>
      <c r="AX62" s="97">
        <f t="shared" si="106"/>
        <v>4</v>
      </c>
      <c r="AY62" s="97">
        <f t="shared" si="106"/>
        <v>5000</v>
      </c>
      <c r="AZ62" s="68">
        <f t="shared" si="106"/>
        <v>1</v>
      </c>
      <c r="BA62" s="97">
        <f t="shared" si="106"/>
        <v>7</v>
      </c>
      <c r="BB62" s="97">
        <f t="shared" si="106"/>
        <v>17868</v>
      </c>
      <c r="BC62" s="68">
        <f t="shared" si="106"/>
        <v>3</v>
      </c>
      <c r="BD62" s="96">
        <f t="shared" si="106"/>
        <v>5</v>
      </c>
      <c r="BE62" s="96">
        <f t="shared" si="106"/>
        <v>31363</v>
      </c>
      <c r="BF62" s="68">
        <f>SUM(BI62,BL62,BT62,BW62)</f>
        <v>5</v>
      </c>
      <c r="BG62" s="97">
        <f>SUM(BJ62,BM62,BU62,BX62)</f>
        <v>19</v>
      </c>
      <c r="BH62" s="97">
        <f>SUM(BK62,BN62,BV62,BY62)</f>
        <v>50714</v>
      </c>
      <c r="BI62" s="68">
        <f t="shared" si="106"/>
        <v>2</v>
      </c>
      <c r="BJ62" s="97">
        <f>SUM(BJ59:BJ61)</f>
        <v>10</v>
      </c>
      <c r="BK62" s="97">
        <f>SUM(BK59:BK61)</f>
        <v>35640</v>
      </c>
      <c r="BL62" s="68">
        <f>SUM(BL59:BL61)</f>
        <v>3</v>
      </c>
      <c r="BM62" s="96">
        <f>SUM(BM59:BM61)</f>
        <v>9</v>
      </c>
      <c r="BN62" s="96">
        <f>SUM(BN59:BN61)</f>
        <v>15074</v>
      </c>
      <c r="BO62" s="40" t="s">
        <v>34</v>
      </c>
      <c r="BP62" s="47" t="s">
        <v>11</v>
      </c>
      <c r="BR62" s="40" t="s">
        <v>34</v>
      </c>
      <c r="BS62" s="40" t="s">
        <v>11</v>
      </c>
      <c r="BT62" s="69" t="s">
        <v>61</v>
      </c>
      <c r="BU62" s="98" t="s">
        <v>61</v>
      </c>
      <c r="BV62" s="98" t="s">
        <v>61</v>
      </c>
      <c r="BW62" s="69" t="s">
        <v>61</v>
      </c>
      <c r="BX62" s="98" t="s">
        <v>61</v>
      </c>
      <c r="BY62" s="98" t="s">
        <v>61</v>
      </c>
      <c r="BZ62" s="68">
        <f>SUM(CC62,CF62,CI62,CQ62)</f>
        <v>5</v>
      </c>
      <c r="CA62" s="96">
        <f>SUM(CD62,CG62,CJ62,CR62)</f>
        <v>42</v>
      </c>
      <c r="CB62" s="96">
        <f>SUM(CE62,CH62,CK62,CS62)</f>
        <v>14897</v>
      </c>
      <c r="CC62" s="69" t="s">
        <v>61</v>
      </c>
      <c r="CD62" s="98" t="s">
        <v>61</v>
      </c>
      <c r="CE62" s="98" t="s">
        <v>61</v>
      </c>
      <c r="CF62" s="69" t="s">
        <v>61</v>
      </c>
      <c r="CG62" s="98" t="s">
        <v>61</v>
      </c>
      <c r="CH62" s="98" t="s">
        <v>61</v>
      </c>
      <c r="CI62" s="68">
        <f aca="true" t="shared" si="107" ref="CI62:CS62">SUM(CI59:CI61)</f>
        <v>2</v>
      </c>
      <c r="CJ62" s="97">
        <f t="shared" si="107"/>
        <v>29</v>
      </c>
      <c r="CK62" s="98" t="s">
        <v>61</v>
      </c>
      <c r="CL62" s="40" t="s">
        <v>34</v>
      </c>
      <c r="CM62" s="47" t="s">
        <v>11</v>
      </c>
      <c r="CO62" s="40" t="s">
        <v>34</v>
      </c>
      <c r="CP62" s="40" t="s">
        <v>11</v>
      </c>
      <c r="CQ62" s="68">
        <f t="shared" si="107"/>
        <v>3</v>
      </c>
      <c r="CR62" s="97">
        <f t="shared" si="107"/>
        <v>13</v>
      </c>
      <c r="CS62" s="97">
        <f t="shared" si="107"/>
        <v>14897</v>
      </c>
      <c r="CT62" s="68">
        <f t="shared" si="52"/>
        <v>401</v>
      </c>
      <c r="CU62" s="96">
        <f t="shared" si="52"/>
        <v>1414</v>
      </c>
      <c r="CV62" s="96">
        <f t="shared" si="52"/>
        <v>2188610</v>
      </c>
      <c r="CW62" s="68">
        <f t="shared" si="93"/>
        <v>1</v>
      </c>
      <c r="CX62" s="97">
        <f t="shared" si="93"/>
        <v>1</v>
      </c>
      <c r="CY62" s="97">
        <f t="shared" si="93"/>
        <v>1350</v>
      </c>
      <c r="CZ62" s="69" t="s">
        <v>61</v>
      </c>
      <c r="DA62" s="98" t="s">
        <v>61</v>
      </c>
      <c r="DB62" s="98" t="s">
        <v>61</v>
      </c>
      <c r="DC62" s="68">
        <f>SUM(DC59:DC61)</f>
        <v>1</v>
      </c>
      <c r="DD62" s="97">
        <f>SUM(DD59:DD61)</f>
        <v>1</v>
      </c>
      <c r="DE62" s="97">
        <f>SUM(DE59:DE61)</f>
        <v>1350</v>
      </c>
      <c r="DF62" s="68">
        <f t="shared" si="101"/>
        <v>37</v>
      </c>
      <c r="DG62" s="96">
        <f t="shared" si="101"/>
        <v>106</v>
      </c>
      <c r="DH62" s="96">
        <f t="shared" si="101"/>
        <v>125930</v>
      </c>
      <c r="DI62" s="40" t="s">
        <v>34</v>
      </c>
      <c r="DJ62" s="47" t="s">
        <v>11</v>
      </c>
      <c r="DL62" s="40" t="s">
        <v>34</v>
      </c>
      <c r="DM62" s="40" t="s">
        <v>11</v>
      </c>
      <c r="DN62" s="68">
        <f aca="true" t="shared" si="108" ref="DN62:FV62">SUM(DN59:DN61)</f>
        <v>5</v>
      </c>
      <c r="DO62" s="96">
        <f t="shared" si="108"/>
        <v>15</v>
      </c>
      <c r="DP62" s="96">
        <f t="shared" si="108"/>
        <v>19442</v>
      </c>
      <c r="DQ62" s="68">
        <f t="shared" si="108"/>
        <v>5</v>
      </c>
      <c r="DR62" s="96">
        <f t="shared" si="108"/>
        <v>11</v>
      </c>
      <c r="DS62" s="96">
        <f t="shared" si="108"/>
        <v>3640</v>
      </c>
      <c r="DT62" s="68">
        <f t="shared" si="108"/>
        <v>21</v>
      </c>
      <c r="DU62" s="96">
        <f t="shared" si="108"/>
        <v>66</v>
      </c>
      <c r="DV62" s="96">
        <f t="shared" si="108"/>
        <v>87884</v>
      </c>
      <c r="DW62" s="68">
        <f t="shared" si="108"/>
        <v>5</v>
      </c>
      <c r="DX62" s="97">
        <f>SUM(DX59:DX61)</f>
        <v>11</v>
      </c>
      <c r="DY62" s="97">
        <f t="shared" si="108"/>
        <v>13710</v>
      </c>
      <c r="DZ62" s="68">
        <f t="shared" si="108"/>
        <v>1</v>
      </c>
      <c r="EA62" s="97">
        <f t="shared" si="108"/>
        <v>3</v>
      </c>
      <c r="EB62" s="97">
        <f t="shared" si="108"/>
        <v>1254</v>
      </c>
      <c r="EC62" s="68">
        <f t="shared" si="54"/>
        <v>186</v>
      </c>
      <c r="ED62" s="96">
        <f t="shared" si="54"/>
        <v>588</v>
      </c>
      <c r="EE62" s="96">
        <f t="shared" si="54"/>
        <v>915395</v>
      </c>
      <c r="EF62" s="40" t="s">
        <v>34</v>
      </c>
      <c r="EG62" s="47" t="s">
        <v>11</v>
      </c>
      <c r="EI62" s="40" t="s">
        <v>34</v>
      </c>
      <c r="EJ62" s="40" t="s">
        <v>11</v>
      </c>
      <c r="EK62" s="68">
        <f t="shared" si="108"/>
        <v>50</v>
      </c>
      <c r="EL62" s="96">
        <f t="shared" si="108"/>
        <v>242</v>
      </c>
      <c r="EM62" s="96">
        <f t="shared" si="108"/>
        <v>567135</v>
      </c>
      <c r="EN62" s="68">
        <f t="shared" si="108"/>
        <v>44</v>
      </c>
      <c r="EO62" s="96">
        <f t="shared" si="108"/>
        <v>100</v>
      </c>
      <c r="EP62" s="96">
        <f t="shared" si="108"/>
        <v>119720</v>
      </c>
      <c r="EQ62" s="68">
        <f t="shared" si="108"/>
        <v>6</v>
      </c>
      <c r="ER62" s="96">
        <f t="shared" si="108"/>
        <v>29</v>
      </c>
      <c r="ES62" s="96">
        <f t="shared" si="108"/>
        <v>28710</v>
      </c>
      <c r="ET62" s="68">
        <f t="shared" si="108"/>
        <v>3</v>
      </c>
      <c r="EU62" s="96">
        <f t="shared" si="108"/>
        <v>8</v>
      </c>
      <c r="EV62" s="96">
        <f t="shared" si="108"/>
        <v>3772</v>
      </c>
      <c r="EW62" s="68">
        <f t="shared" si="108"/>
        <v>4</v>
      </c>
      <c r="EX62" s="96">
        <f t="shared" si="108"/>
        <v>5</v>
      </c>
      <c r="EY62" s="96">
        <f t="shared" si="108"/>
        <v>5032</v>
      </c>
      <c r="EZ62" s="68">
        <f t="shared" si="108"/>
        <v>7</v>
      </c>
      <c r="FA62" s="96">
        <f t="shared" si="108"/>
        <v>16</v>
      </c>
      <c r="FB62" s="96">
        <f t="shared" si="108"/>
        <v>17471</v>
      </c>
      <c r="FC62" s="40" t="s">
        <v>34</v>
      </c>
      <c r="FD62" s="47" t="s">
        <v>11</v>
      </c>
      <c r="FF62" s="40" t="s">
        <v>34</v>
      </c>
      <c r="FG62" s="40" t="s">
        <v>11</v>
      </c>
      <c r="FH62" s="68">
        <f t="shared" si="108"/>
        <v>20</v>
      </c>
      <c r="FI62" s="96">
        <f t="shared" si="108"/>
        <v>50</v>
      </c>
      <c r="FJ62" s="96">
        <f t="shared" si="108"/>
        <v>34169</v>
      </c>
      <c r="FK62" s="68">
        <f t="shared" si="108"/>
        <v>4</v>
      </c>
      <c r="FL62" s="96">
        <f t="shared" si="108"/>
        <v>9</v>
      </c>
      <c r="FM62" s="96">
        <f t="shared" si="108"/>
        <v>9430</v>
      </c>
      <c r="FN62" s="68">
        <f t="shared" si="108"/>
        <v>48</v>
      </c>
      <c r="FO62" s="96">
        <f t="shared" si="108"/>
        <v>129</v>
      </c>
      <c r="FP62" s="96">
        <f t="shared" si="108"/>
        <v>129956</v>
      </c>
      <c r="FQ62" s="68">
        <f t="shared" si="102"/>
        <v>20</v>
      </c>
      <c r="FR62" s="96">
        <f t="shared" si="102"/>
        <v>70</v>
      </c>
      <c r="FS62" s="96">
        <f t="shared" si="102"/>
        <v>111584</v>
      </c>
      <c r="FT62" s="68">
        <f t="shared" si="108"/>
        <v>20</v>
      </c>
      <c r="FU62" s="96">
        <f t="shared" si="108"/>
        <v>70</v>
      </c>
      <c r="FV62" s="96">
        <f t="shared" si="108"/>
        <v>111584</v>
      </c>
      <c r="FW62" s="69" t="s">
        <v>61</v>
      </c>
      <c r="FX62" s="98" t="s">
        <v>61</v>
      </c>
      <c r="FY62" s="98" t="s">
        <v>61</v>
      </c>
      <c r="FZ62" s="40" t="s">
        <v>34</v>
      </c>
      <c r="GA62" s="47" t="s">
        <v>11</v>
      </c>
      <c r="GC62" s="40" t="s">
        <v>34</v>
      </c>
      <c r="GD62" s="40" t="s">
        <v>11</v>
      </c>
      <c r="GE62" s="68">
        <f t="shared" si="103"/>
        <v>43</v>
      </c>
      <c r="GF62" s="96">
        <f t="shared" si="103"/>
        <v>135</v>
      </c>
      <c r="GG62" s="96">
        <f t="shared" si="103"/>
        <v>234685</v>
      </c>
      <c r="GH62" s="68">
        <f aca="true" t="shared" si="109" ref="GH62:HP62">SUM(GH59:GH61)</f>
        <v>16</v>
      </c>
      <c r="GI62" s="97">
        <f t="shared" si="109"/>
        <v>44</v>
      </c>
      <c r="GJ62" s="97">
        <f t="shared" si="109"/>
        <v>30258</v>
      </c>
      <c r="GK62" s="68">
        <f t="shared" si="109"/>
        <v>5</v>
      </c>
      <c r="GL62" s="97">
        <f t="shared" si="109"/>
        <v>15</v>
      </c>
      <c r="GM62" s="97">
        <f t="shared" si="109"/>
        <v>24242</v>
      </c>
      <c r="GN62" s="68">
        <f t="shared" si="109"/>
        <v>1</v>
      </c>
      <c r="GO62" s="97">
        <f t="shared" si="109"/>
        <v>4</v>
      </c>
      <c r="GP62" s="97">
        <f t="shared" si="109"/>
        <v>900</v>
      </c>
      <c r="GQ62" s="68">
        <f t="shared" si="109"/>
        <v>20</v>
      </c>
      <c r="GR62" s="96">
        <f t="shared" si="109"/>
        <v>70</v>
      </c>
      <c r="GS62" s="96">
        <f t="shared" si="109"/>
        <v>178185</v>
      </c>
      <c r="GT62" s="68">
        <f t="shared" si="109"/>
        <v>1</v>
      </c>
      <c r="GU62" s="97">
        <f t="shared" si="109"/>
        <v>2</v>
      </c>
      <c r="GV62" s="97">
        <f t="shared" si="109"/>
        <v>1100</v>
      </c>
      <c r="GW62" s="40" t="s">
        <v>34</v>
      </c>
      <c r="GX62" s="47" t="s">
        <v>11</v>
      </c>
      <c r="GZ62" s="40" t="s">
        <v>34</v>
      </c>
      <c r="HA62" s="40" t="s">
        <v>11</v>
      </c>
      <c r="HB62" s="68">
        <f t="shared" si="57"/>
        <v>114</v>
      </c>
      <c r="HC62" s="96">
        <f t="shared" si="57"/>
        <v>514</v>
      </c>
      <c r="HD62" s="96">
        <f t="shared" si="57"/>
        <v>799666</v>
      </c>
      <c r="HE62" s="68">
        <f t="shared" si="109"/>
        <v>16</v>
      </c>
      <c r="HF62" s="96">
        <f t="shared" si="109"/>
        <v>24</v>
      </c>
      <c r="HG62" s="96">
        <f t="shared" si="109"/>
        <v>22494</v>
      </c>
      <c r="HH62" s="68">
        <f t="shared" si="109"/>
        <v>14</v>
      </c>
      <c r="HI62" s="96">
        <f t="shared" si="109"/>
        <v>73</v>
      </c>
      <c r="HJ62" s="96">
        <f t="shared" si="109"/>
        <v>292923</v>
      </c>
      <c r="HK62" s="68">
        <f t="shared" si="109"/>
        <v>33</v>
      </c>
      <c r="HL62" s="96">
        <f t="shared" si="109"/>
        <v>122</v>
      </c>
      <c r="HM62" s="96">
        <f t="shared" si="109"/>
        <v>309693</v>
      </c>
      <c r="HN62" s="68">
        <f t="shared" si="109"/>
        <v>11</v>
      </c>
      <c r="HO62" s="96">
        <f t="shared" si="109"/>
        <v>187</v>
      </c>
      <c r="HP62" s="96">
        <f t="shared" si="109"/>
        <v>66068</v>
      </c>
      <c r="HQ62" s="68">
        <f>SUM(HQ59:HQ61)</f>
        <v>5</v>
      </c>
      <c r="HR62" s="96">
        <f>SUM(HR59:HR61)</f>
        <v>14</v>
      </c>
      <c r="HS62" s="96">
        <f>SUM(HS59:HS61)</f>
        <v>14640</v>
      </c>
      <c r="HT62" s="40" t="s">
        <v>34</v>
      </c>
      <c r="HU62" s="47" t="s">
        <v>11</v>
      </c>
      <c r="HW62" s="40" t="s">
        <v>34</v>
      </c>
      <c r="HX62" s="40" t="s">
        <v>11</v>
      </c>
      <c r="HY62" s="69" t="s">
        <v>61</v>
      </c>
      <c r="HZ62" s="98" t="s">
        <v>61</v>
      </c>
      <c r="IA62" s="98" t="s">
        <v>61</v>
      </c>
      <c r="IB62" s="68">
        <f>SUM(IB59:IB61)</f>
        <v>5</v>
      </c>
      <c r="IC62" s="96">
        <f>SUM(IC59:IC61)</f>
        <v>9</v>
      </c>
      <c r="ID62" s="96">
        <f>SUM(ID59:ID61)</f>
        <v>7753</v>
      </c>
      <c r="IE62" s="69" t="s">
        <v>61</v>
      </c>
      <c r="IF62" s="98" t="s">
        <v>61</v>
      </c>
      <c r="IG62" s="98" t="s">
        <v>61</v>
      </c>
      <c r="IH62" s="68">
        <f>SUM(IH59:IH61)</f>
        <v>30</v>
      </c>
      <c r="II62" s="96">
        <f>SUM(II59:II61)</f>
        <v>85</v>
      </c>
      <c r="IJ62" s="99">
        <f>SUM(IJ59:IJ61)</f>
        <v>86095</v>
      </c>
      <c r="IK62" s="40" t="s">
        <v>34</v>
      </c>
      <c r="IL62" s="47" t="s">
        <v>11</v>
      </c>
    </row>
    <row r="63" ht="12" customHeight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1296"/>
  <sheetViews>
    <sheetView workbookViewId="0" topLeftCell="A1">
      <selection activeCell="B35" sqref="B35"/>
    </sheetView>
  </sheetViews>
  <sheetFormatPr defaultColWidth="8.796875" defaultRowHeight="10.5" customHeight="1"/>
  <cols>
    <col min="1" max="1" width="0.8984375" style="28" customWidth="1"/>
    <col min="2" max="2" width="33.09765625" style="28" customWidth="1"/>
    <col min="3" max="11" width="5.59765625" style="105" customWidth="1"/>
    <col min="12" max="12" width="7.59765625" style="105" customWidth="1"/>
    <col min="13" max="13" width="9.8984375" style="105" customWidth="1"/>
    <col min="14" max="16" width="9" style="105" customWidth="1"/>
    <col min="17" max="19" width="7.59765625" style="105" customWidth="1"/>
    <col min="20" max="20" width="6.69921875" style="28" customWidth="1"/>
    <col min="21" max="16384" width="9" style="28" customWidth="1"/>
  </cols>
  <sheetData>
    <row r="1" ht="13.5" customHeight="1">
      <c r="A1" s="29" t="s">
        <v>399</v>
      </c>
    </row>
    <row r="2" ht="13.5" customHeight="1">
      <c r="A2" s="29"/>
    </row>
    <row r="3" ht="13.5" customHeight="1">
      <c r="B3" s="29" t="s">
        <v>400</v>
      </c>
    </row>
    <row r="4" spans="1:20" s="29" customFormat="1" ht="12.75" customHeight="1">
      <c r="A4" s="34"/>
      <c r="B4" s="31"/>
      <c r="C4" s="106" t="s">
        <v>401</v>
      </c>
      <c r="D4" s="107"/>
      <c r="E4" s="107"/>
      <c r="F4" s="107"/>
      <c r="G4" s="107"/>
      <c r="H4" s="107"/>
      <c r="I4" s="107"/>
      <c r="J4" s="107"/>
      <c r="K4" s="107"/>
      <c r="L4" s="50"/>
      <c r="M4" s="108" t="s">
        <v>3</v>
      </c>
      <c r="N4" s="108" t="s">
        <v>3</v>
      </c>
      <c r="O4" s="50"/>
      <c r="P4" s="50"/>
      <c r="Q4" s="106" t="s">
        <v>402</v>
      </c>
      <c r="R4" s="107"/>
      <c r="S4" s="109"/>
      <c r="T4" s="110"/>
    </row>
    <row r="5" spans="1:20" s="29" customFormat="1" ht="12.75" customHeight="1">
      <c r="A5" s="39"/>
      <c r="B5" s="38" t="s">
        <v>403</v>
      </c>
      <c r="C5" s="53"/>
      <c r="D5" s="68" t="s">
        <v>404</v>
      </c>
      <c r="E5" s="111"/>
      <c r="F5" s="111"/>
      <c r="G5" s="111"/>
      <c r="H5" s="111"/>
      <c r="I5" s="111"/>
      <c r="J5" s="111"/>
      <c r="K5" s="111"/>
      <c r="L5" s="112" t="s">
        <v>7</v>
      </c>
      <c r="M5" s="112" t="s">
        <v>86</v>
      </c>
      <c r="N5" s="112" t="s">
        <v>87</v>
      </c>
      <c r="O5" s="112" t="s">
        <v>88</v>
      </c>
      <c r="P5" s="112" t="s">
        <v>10</v>
      </c>
      <c r="Q5" s="112" t="s">
        <v>89</v>
      </c>
      <c r="R5" s="112" t="s">
        <v>405</v>
      </c>
      <c r="S5" s="113" t="s">
        <v>91</v>
      </c>
      <c r="T5" s="43" t="s">
        <v>92</v>
      </c>
    </row>
    <row r="6" spans="1:20" s="29" customFormat="1" ht="12.75" customHeight="1">
      <c r="A6" s="39"/>
      <c r="B6" s="38"/>
      <c r="C6" s="53"/>
      <c r="D6" s="53" t="s">
        <v>93</v>
      </c>
      <c r="E6" s="53" t="s">
        <v>94</v>
      </c>
      <c r="F6" s="53" t="s">
        <v>95</v>
      </c>
      <c r="G6" s="53" t="s">
        <v>96</v>
      </c>
      <c r="H6" s="53" t="s">
        <v>97</v>
      </c>
      <c r="I6" s="53" t="s">
        <v>98</v>
      </c>
      <c r="J6" s="53" t="s">
        <v>99</v>
      </c>
      <c r="K6" s="53" t="s">
        <v>100</v>
      </c>
      <c r="L6" s="53"/>
      <c r="M6" s="112" t="s">
        <v>101</v>
      </c>
      <c r="N6" s="112" t="s">
        <v>102</v>
      </c>
      <c r="O6" s="53"/>
      <c r="P6" s="53"/>
      <c r="Q6" s="53"/>
      <c r="R6" s="53"/>
      <c r="S6" s="114"/>
      <c r="T6" s="43"/>
    </row>
    <row r="7" spans="1:20" s="29" customFormat="1" ht="12.75" customHeight="1">
      <c r="A7" s="40"/>
      <c r="B7" s="41"/>
      <c r="C7" s="115" t="s">
        <v>11</v>
      </c>
      <c r="D7" s="68" t="s">
        <v>104</v>
      </c>
      <c r="E7" s="68" t="s">
        <v>105</v>
      </c>
      <c r="F7" s="68" t="s">
        <v>106</v>
      </c>
      <c r="G7" s="68" t="s">
        <v>107</v>
      </c>
      <c r="H7" s="68" t="s">
        <v>108</v>
      </c>
      <c r="I7" s="68" t="s">
        <v>109</v>
      </c>
      <c r="J7" s="68" t="s">
        <v>110</v>
      </c>
      <c r="K7" s="68" t="s">
        <v>111</v>
      </c>
      <c r="L7" s="69" t="s">
        <v>14</v>
      </c>
      <c r="M7" s="69" t="s">
        <v>15</v>
      </c>
      <c r="N7" s="69" t="s">
        <v>15</v>
      </c>
      <c r="O7" s="69" t="s">
        <v>15</v>
      </c>
      <c r="P7" s="69" t="s">
        <v>17</v>
      </c>
      <c r="Q7" s="69" t="s">
        <v>15</v>
      </c>
      <c r="R7" s="69" t="s">
        <v>15</v>
      </c>
      <c r="S7" s="116" t="s">
        <v>15</v>
      </c>
      <c r="T7" s="47" t="s">
        <v>103</v>
      </c>
    </row>
    <row r="8" spans="1:20" ht="10.5" customHeight="1">
      <c r="A8" s="117" t="s">
        <v>173</v>
      </c>
      <c r="B8" s="118" t="s">
        <v>116</v>
      </c>
      <c r="C8" s="119">
        <v>5071</v>
      </c>
      <c r="D8" s="119">
        <v>2020</v>
      </c>
      <c r="E8" s="119">
        <v>1205</v>
      </c>
      <c r="F8" s="119">
        <v>1011</v>
      </c>
      <c r="G8" s="119">
        <v>488</v>
      </c>
      <c r="H8" s="119">
        <v>170</v>
      </c>
      <c r="I8" s="119">
        <v>107</v>
      </c>
      <c r="J8" s="119">
        <v>54</v>
      </c>
      <c r="K8" s="119">
        <v>16</v>
      </c>
      <c r="L8" s="119">
        <v>34935</v>
      </c>
      <c r="M8" s="119">
        <v>158335164</v>
      </c>
      <c r="N8" s="119">
        <v>5035012</v>
      </c>
      <c r="O8" s="119">
        <v>7292429</v>
      </c>
      <c r="P8" s="119">
        <v>374945</v>
      </c>
      <c r="Q8" s="119">
        <v>31224</v>
      </c>
      <c r="R8" s="119">
        <v>4532</v>
      </c>
      <c r="S8" s="120">
        <v>422</v>
      </c>
      <c r="T8" s="121" t="s">
        <v>116</v>
      </c>
    </row>
    <row r="9" spans="1:20" ht="10.5" customHeight="1">
      <c r="A9" s="122"/>
      <c r="B9" s="123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5"/>
      <c r="T9" s="126"/>
    </row>
    <row r="10" spans="1:20" ht="10.5" customHeight="1">
      <c r="A10" s="127"/>
      <c r="B10" s="128" t="s">
        <v>117</v>
      </c>
      <c r="C10" s="124">
        <v>1181</v>
      </c>
      <c r="D10" s="124">
        <v>199</v>
      </c>
      <c r="E10" s="124">
        <v>282</v>
      </c>
      <c r="F10" s="124">
        <v>330</v>
      </c>
      <c r="G10" s="124">
        <v>198</v>
      </c>
      <c r="H10" s="124">
        <v>80</v>
      </c>
      <c r="I10" s="124">
        <v>46</v>
      </c>
      <c r="J10" s="124">
        <v>38</v>
      </c>
      <c r="K10" s="124">
        <v>8</v>
      </c>
      <c r="L10" s="124">
        <v>13533</v>
      </c>
      <c r="M10" s="124">
        <v>117917134</v>
      </c>
      <c r="N10" s="124">
        <v>3835132</v>
      </c>
      <c r="O10" s="124">
        <v>3134153</v>
      </c>
      <c r="P10" s="124" t="s">
        <v>61</v>
      </c>
      <c r="Q10" s="124">
        <v>99845</v>
      </c>
      <c r="R10" s="124">
        <v>8713</v>
      </c>
      <c r="S10" s="125" t="s">
        <v>61</v>
      </c>
      <c r="T10" s="126" t="s">
        <v>117</v>
      </c>
    </row>
    <row r="11" spans="1:20" ht="10.5" customHeight="1">
      <c r="A11" s="127" t="s">
        <v>326</v>
      </c>
      <c r="B11" s="52"/>
      <c r="C11" s="124">
        <v>5</v>
      </c>
      <c r="D11" s="124" t="s">
        <v>61</v>
      </c>
      <c r="E11" s="124">
        <v>2</v>
      </c>
      <c r="F11" s="124" t="s">
        <v>61</v>
      </c>
      <c r="G11" s="124">
        <v>3</v>
      </c>
      <c r="H11" s="124" t="s">
        <v>61</v>
      </c>
      <c r="I11" s="124" t="s">
        <v>61</v>
      </c>
      <c r="J11" s="124" t="s">
        <v>61</v>
      </c>
      <c r="K11" s="124" t="s">
        <v>61</v>
      </c>
      <c r="L11" s="124">
        <v>51</v>
      </c>
      <c r="M11" s="124">
        <v>217622</v>
      </c>
      <c r="N11" s="124">
        <v>5125</v>
      </c>
      <c r="O11" s="124">
        <v>12670</v>
      </c>
      <c r="P11" s="124" t="s">
        <v>61</v>
      </c>
      <c r="Q11" s="124">
        <v>43524</v>
      </c>
      <c r="R11" s="124">
        <v>4267</v>
      </c>
      <c r="S11" s="125" t="s">
        <v>61</v>
      </c>
      <c r="T11" s="126">
        <v>48</v>
      </c>
    </row>
    <row r="12" spans="1:20" ht="10.5" customHeight="1">
      <c r="A12" s="127"/>
      <c r="B12" s="52" t="s">
        <v>327</v>
      </c>
      <c r="C12" s="124">
        <v>5</v>
      </c>
      <c r="D12" s="124" t="s">
        <v>61</v>
      </c>
      <c r="E12" s="124">
        <v>2</v>
      </c>
      <c r="F12" s="124" t="s">
        <v>61</v>
      </c>
      <c r="G12" s="124">
        <v>3</v>
      </c>
      <c r="H12" s="124" t="s">
        <v>61</v>
      </c>
      <c r="I12" s="124" t="s">
        <v>61</v>
      </c>
      <c r="J12" s="124" t="s">
        <v>61</v>
      </c>
      <c r="K12" s="124" t="s">
        <v>61</v>
      </c>
      <c r="L12" s="124">
        <v>51</v>
      </c>
      <c r="M12" s="124">
        <v>217622</v>
      </c>
      <c r="N12" s="124">
        <v>5125</v>
      </c>
      <c r="O12" s="124">
        <v>12670</v>
      </c>
      <c r="P12" s="124" t="s">
        <v>61</v>
      </c>
      <c r="Q12" s="124">
        <v>43524</v>
      </c>
      <c r="R12" s="124">
        <v>4267</v>
      </c>
      <c r="S12" s="125" t="s">
        <v>61</v>
      </c>
      <c r="T12" s="126">
        <v>481</v>
      </c>
    </row>
    <row r="13" spans="1:20" ht="10.5" customHeight="1">
      <c r="A13" s="127" t="s">
        <v>328</v>
      </c>
      <c r="B13" s="52"/>
      <c r="C13" s="124">
        <v>29</v>
      </c>
      <c r="D13" s="124">
        <v>11</v>
      </c>
      <c r="E13" s="124">
        <v>3</v>
      </c>
      <c r="F13" s="124">
        <v>9</v>
      </c>
      <c r="G13" s="124">
        <v>6</v>
      </c>
      <c r="H13" s="124" t="s">
        <v>61</v>
      </c>
      <c r="I13" s="124" t="s">
        <v>61</v>
      </c>
      <c r="J13" s="124" t="s">
        <v>61</v>
      </c>
      <c r="K13" s="124" t="s">
        <v>61</v>
      </c>
      <c r="L13" s="124">
        <v>178</v>
      </c>
      <c r="M13" s="124">
        <v>621477</v>
      </c>
      <c r="N13" s="124">
        <v>1490</v>
      </c>
      <c r="O13" s="124">
        <v>80315</v>
      </c>
      <c r="P13" s="124" t="s">
        <v>61</v>
      </c>
      <c r="Q13" s="124">
        <v>21430</v>
      </c>
      <c r="R13" s="124">
        <v>3491</v>
      </c>
      <c r="S13" s="125" t="s">
        <v>61</v>
      </c>
      <c r="T13" s="126">
        <v>49</v>
      </c>
    </row>
    <row r="14" spans="1:20" ht="10.5" customHeight="1">
      <c r="A14" s="127"/>
      <c r="B14" s="52" t="s">
        <v>329</v>
      </c>
      <c r="C14" s="124">
        <v>1</v>
      </c>
      <c r="D14" s="124" t="s">
        <v>61</v>
      </c>
      <c r="E14" s="124" t="s">
        <v>61</v>
      </c>
      <c r="F14" s="124">
        <v>1</v>
      </c>
      <c r="G14" s="124" t="s">
        <v>61</v>
      </c>
      <c r="H14" s="124" t="s">
        <v>61</v>
      </c>
      <c r="I14" s="124" t="s">
        <v>61</v>
      </c>
      <c r="J14" s="124" t="s">
        <v>61</v>
      </c>
      <c r="K14" s="124" t="s">
        <v>61</v>
      </c>
      <c r="L14" s="129">
        <v>7</v>
      </c>
      <c r="M14" s="129">
        <v>1900</v>
      </c>
      <c r="N14" s="129">
        <v>450</v>
      </c>
      <c r="O14" s="129">
        <v>500</v>
      </c>
      <c r="P14" s="124" t="s">
        <v>61</v>
      </c>
      <c r="Q14" s="129">
        <v>1900</v>
      </c>
      <c r="R14" s="129">
        <v>271</v>
      </c>
      <c r="S14" s="125" t="s">
        <v>61</v>
      </c>
      <c r="T14" s="126">
        <v>491</v>
      </c>
    </row>
    <row r="15" spans="1:20" ht="10.5" customHeight="1">
      <c r="A15" s="127"/>
      <c r="B15" s="52" t="s">
        <v>330</v>
      </c>
      <c r="C15" s="124">
        <v>28</v>
      </c>
      <c r="D15" s="124">
        <v>11</v>
      </c>
      <c r="E15" s="124">
        <v>3</v>
      </c>
      <c r="F15" s="124">
        <v>8</v>
      </c>
      <c r="G15" s="124">
        <v>6</v>
      </c>
      <c r="H15" s="124" t="s">
        <v>61</v>
      </c>
      <c r="I15" s="124" t="s">
        <v>61</v>
      </c>
      <c r="J15" s="124" t="s">
        <v>61</v>
      </c>
      <c r="K15" s="124" t="s">
        <v>61</v>
      </c>
      <c r="L15" s="129">
        <v>171</v>
      </c>
      <c r="M15" s="129">
        <v>619577</v>
      </c>
      <c r="N15" s="129">
        <v>1040</v>
      </c>
      <c r="O15" s="129">
        <v>79815</v>
      </c>
      <c r="P15" s="124" t="s">
        <v>61</v>
      </c>
      <c r="Q15" s="129">
        <v>22128</v>
      </c>
      <c r="R15" s="129">
        <v>3623</v>
      </c>
      <c r="S15" s="125" t="s">
        <v>61</v>
      </c>
      <c r="T15" s="126">
        <v>492</v>
      </c>
    </row>
    <row r="16" spans="1:20" ht="10.5" customHeight="1">
      <c r="A16" s="127" t="s">
        <v>331</v>
      </c>
      <c r="B16" s="52"/>
      <c r="C16" s="124">
        <v>277</v>
      </c>
      <c r="D16" s="124">
        <v>48</v>
      </c>
      <c r="E16" s="124">
        <v>53</v>
      </c>
      <c r="F16" s="124">
        <v>57</v>
      </c>
      <c r="G16" s="124">
        <v>54</v>
      </c>
      <c r="H16" s="124">
        <v>34</v>
      </c>
      <c r="I16" s="124">
        <v>18</v>
      </c>
      <c r="J16" s="124">
        <v>8</v>
      </c>
      <c r="K16" s="124">
        <v>5</v>
      </c>
      <c r="L16" s="124">
        <v>4269</v>
      </c>
      <c r="M16" s="124">
        <v>57210777</v>
      </c>
      <c r="N16" s="124">
        <v>2142508</v>
      </c>
      <c r="O16" s="124">
        <v>651223</v>
      </c>
      <c r="P16" s="124" t="s">
        <v>61</v>
      </c>
      <c r="Q16" s="124">
        <v>206537</v>
      </c>
      <c r="R16" s="124">
        <v>13401</v>
      </c>
      <c r="S16" s="125" t="s">
        <v>61</v>
      </c>
      <c r="T16" s="126">
        <v>50</v>
      </c>
    </row>
    <row r="17" spans="1:20" ht="10.5" customHeight="1">
      <c r="A17" s="127"/>
      <c r="B17" s="52" t="s">
        <v>332</v>
      </c>
      <c r="C17" s="124">
        <v>126</v>
      </c>
      <c r="D17" s="124">
        <v>16</v>
      </c>
      <c r="E17" s="124">
        <v>24</v>
      </c>
      <c r="F17" s="124">
        <v>25</v>
      </c>
      <c r="G17" s="124">
        <v>29</v>
      </c>
      <c r="H17" s="124">
        <v>17</v>
      </c>
      <c r="I17" s="124">
        <v>8</v>
      </c>
      <c r="J17" s="124">
        <v>3</v>
      </c>
      <c r="K17" s="124">
        <v>4</v>
      </c>
      <c r="L17" s="124">
        <v>2384</v>
      </c>
      <c r="M17" s="124">
        <v>39426393</v>
      </c>
      <c r="N17" s="124">
        <v>1393905</v>
      </c>
      <c r="O17" s="124">
        <v>324133</v>
      </c>
      <c r="P17" s="124" t="s">
        <v>61</v>
      </c>
      <c r="Q17" s="124">
        <v>312908</v>
      </c>
      <c r="R17" s="124">
        <v>16538</v>
      </c>
      <c r="S17" s="125" t="s">
        <v>61</v>
      </c>
      <c r="T17" s="126">
        <v>501</v>
      </c>
    </row>
    <row r="18" spans="1:20" ht="10.5" customHeight="1">
      <c r="A18" s="127"/>
      <c r="B18" s="52" t="s">
        <v>333</v>
      </c>
      <c r="C18" s="124">
        <v>151</v>
      </c>
      <c r="D18" s="124">
        <v>32</v>
      </c>
      <c r="E18" s="124">
        <v>29</v>
      </c>
      <c r="F18" s="124">
        <v>32</v>
      </c>
      <c r="G18" s="124">
        <v>25</v>
      </c>
      <c r="H18" s="124">
        <v>17</v>
      </c>
      <c r="I18" s="124">
        <v>10</v>
      </c>
      <c r="J18" s="124">
        <v>5</v>
      </c>
      <c r="K18" s="124">
        <v>1</v>
      </c>
      <c r="L18" s="124">
        <v>1885</v>
      </c>
      <c r="M18" s="124">
        <v>17784384</v>
      </c>
      <c r="N18" s="124">
        <v>748603</v>
      </c>
      <c r="O18" s="124">
        <v>327090</v>
      </c>
      <c r="P18" s="124" t="s">
        <v>61</v>
      </c>
      <c r="Q18" s="124">
        <v>117777</v>
      </c>
      <c r="R18" s="124">
        <v>9435</v>
      </c>
      <c r="S18" s="125" t="s">
        <v>61</v>
      </c>
      <c r="T18" s="126">
        <v>502</v>
      </c>
    </row>
    <row r="19" spans="1:20" ht="10.5" customHeight="1">
      <c r="A19" s="127" t="s">
        <v>406</v>
      </c>
      <c r="B19" s="52"/>
      <c r="C19" s="124">
        <v>249</v>
      </c>
      <c r="D19" s="124">
        <v>46</v>
      </c>
      <c r="E19" s="124">
        <v>60</v>
      </c>
      <c r="F19" s="124">
        <v>74</v>
      </c>
      <c r="G19" s="124">
        <v>46</v>
      </c>
      <c r="H19" s="124">
        <v>11</v>
      </c>
      <c r="I19" s="124">
        <v>8</v>
      </c>
      <c r="J19" s="124">
        <v>4</v>
      </c>
      <c r="K19" s="124" t="s">
        <v>61</v>
      </c>
      <c r="L19" s="124">
        <v>2178</v>
      </c>
      <c r="M19" s="124">
        <v>15883240</v>
      </c>
      <c r="N19" s="124">
        <v>232119</v>
      </c>
      <c r="O19" s="124">
        <v>532684</v>
      </c>
      <c r="P19" s="124" t="s">
        <v>61</v>
      </c>
      <c r="Q19" s="124">
        <v>63788</v>
      </c>
      <c r="R19" s="124">
        <v>7293</v>
      </c>
      <c r="S19" s="125" t="s">
        <v>61</v>
      </c>
      <c r="T19" s="126">
        <v>51</v>
      </c>
    </row>
    <row r="20" spans="1:20" ht="10.5" customHeight="1">
      <c r="A20" s="127"/>
      <c r="B20" s="52" t="s">
        <v>335</v>
      </c>
      <c r="C20" s="124">
        <v>162</v>
      </c>
      <c r="D20" s="124">
        <v>32</v>
      </c>
      <c r="E20" s="124">
        <v>41</v>
      </c>
      <c r="F20" s="124">
        <v>51</v>
      </c>
      <c r="G20" s="124">
        <v>29</v>
      </c>
      <c r="H20" s="124">
        <v>6</v>
      </c>
      <c r="I20" s="124">
        <v>2</v>
      </c>
      <c r="J20" s="124">
        <v>1</v>
      </c>
      <c r="K20" s="124" t="s">
        <v>61</v>
      </c>
      <c r="L20" s="124">
        <v>1183</v>
      </c>
      <c r="M20" s="124">
        <v>8634308</v>
      </c>
      <c r="N20" s="124">
        <v>87207</v>
      </c>
      <c r="O20" s="124">
        <v>283711</v>
      </c>
      <c r="P20" s="124" t="s">
        <v>61</v>
      </c>
      <c r="Q20" s="124">
        <v>53298</v>
      </c>
      <c r="R20" s="124">
        <v>7299</v>
      </c>
      <c r="S20" s="125" t="s">
        <v>61</v>
      </c>
      <c r="T20" s="126">
        <v>511</v>
      </c>
    </row>
    <row r="21" spans="1:20" ht="10.5" customHeight="1">
      <c r="A21" s="127"/>
      <c r="B21" s="52" t="s">
        <v>336</v>
      </c>
      <c r="C21" s="124">
        <v>30</v>
      </c>
      <c r="D21" s="124">
        <v>5</v>
      </c>
      <c r="E21" s="124">
        <v>6</v>
      </c>
      <c r="F21" s="124">
        <v>6</v>
      </c>
      <c r="G21" s="124">
        <v>7</v>
      </c>
      <c r="H21" s="124">
        <v>1</v>
      </c>
      <c r="I21" s="124">
        <v>4</v>
      </c>
      <c r="J21" s="124">
        <v>1</v>
      </c>
      <c r="K21" s="124" t="s">
        <v>61</v>
      </c>
      <c r="L21" s="124">
        <v>389</v>
      </c>
      <c r="M21" s="124">
        <v>2074936</v>
      </c>
      <c r="N21" s="124">
        <v>47884</v>
      </c>
      <c r="O21" s="124">
        <v>106736</v>
      </c>
      <c r="P21" s="124" t="s">
        <v>61</v>
      </c>
      <c r="Q21" s="124">
        <v>69165</v>
      </c>
      <c r="R21" s="124">
        <v>5334</v>
      </c>
      <c r="S21" s="125" t="s">
        <v>61</v>
      </c>
      <c r="T21" s="126">
        <v>512</v>
      </c>
    </row>
    <row r="22" spans="1:20" ht="10.5" customHeight="1">
      <c r="A22" s="127"/>
      <c r="B22" s="52" t="s">
        <v>337</v>
      </c>
      <c r="C22" s="124">
        <v>40</v>
      </c>
      <c r="D22" s="124">
        <v>6</v>
      </c>
      <c r="E22" s="124">
        <v>9</v>
      </c>
      <c r="F22" s="124">
        <v>12</v>
      </c>
      <c r="G22" s="124">
        <v>6</v>
      </c>
      <c r="H22" s="124">
        <v>3</v>
      </c>
      <c r="I22" s="124">
        <v>2</v>
      </c>
      <c r="J22" s="124">
        <v>2</v>
      </c>
      <c r="K22" s="124" t="s">
        <v>61</v>
      </c>
      <c r="L22" s="124">
        <v>475</v>
      </c>
      <c r="M22" s="124">
        <v>4983590</v>
      </c>
      <c r="N22" s="124">
        <v>90296</v>
      </c>
      <c r="O22" s="124">
        <v>127845</v>
      </c>
      <c r="P22" s="124" t="s">
        <v>61</v>
      </c>
      <c r="Q22" s="124">
        <v>124590</v>
      </c>
      <c r="R22" s="124">
        <v>10492</v>
      </c>
      <c r="S22" s="125" t="s">
        <v>61</v>
      </c>
      <c r="T22" s="126">
        <v>513</v>
      </c>
    </row>
    <row r="23" spans="1:20" ht="10.5" customHeight="1">
      <c r="A23" s="127"/>
      <c r="B23" s="52" t="s">
        <v>338</v>
      </c>
      <c r="C23" s="124">
        <v>17</v>
      </c>
      <c r="D23" s="124">
        <v>3</v>
      </c>
      <c r="E23" s="124">
        <v>4</v>
      </c>
      <c r="F23" s="124">
        <v>5</v>
      </c>
      <c r="G23" s="124">
        <v>4</v>
      </c>
      <c r="H23" s="124">
        <v>1</v>
      </c>
      <c r="I23" s="124" t="s">
        <v>61</v>
      </c>
      <c r="J23" s="124" t="s">
        <v>61</v>
      </c>
      <c r="K23" s="124" t="s">
        <v>61</v>
      </c>
      <c r="L23" s="124">
        <v>131</v>
      </c>
      <c r="M23" s="124">
        <v>190406</v>
      </c>
      <c r="N23" s="124">
        <v>6732</v>
      </c>
      <c r="O23" s="124">
        <v>14392</v>
      </c>
      <c r="P23" s="124" t="s">
        <v>61</v>
      </c>
      <c r="Q23" s="124">
        <v>11200</v>
      </c>
      <c r="R23" s="124">
        <v>1453</v>
      </c>
      <c r="S23" s="125" t="s">
        <v>61</v>
      </c>
      <c r="T23" s="126">
        <v>514</v>
      </c>
    </row>
    <row r="24" spans="1:20" ht="10.5" customHeight="1">
      <c r="A24" s="127" t="s">
        <v>339</v>
      </c>
      <c r="B24" s="52"/>
      <c r="C24" s="124">
        <v>347</v>
      </c>
      <c r="D24" s="124">
        <v>44</v>
      </c>
      <c r="E24" s="124">
        <v>100</v>
      </c>
      <c r="F24" s="124">
        <v>106</v>
      </c>
      <c r="G24" s="124">
        <v>46</v>
      </c>
      <c r="H24" s="124">
        <v>18</v>
      </c>
      <c r="I24" s="124">
        <v>17</v>
      </c>
      <c r="J24" s="124">
        <v>14</v>
      </c>
      <c r="K24" s="124">
        <v>2</v>
      </c>
      <c r="L24" s="124">
        <v>4046</v>
      </c>
      <c r="M24" s="124">
        <v>26509379</v>
      </c>
      <c r="N24" s="124">
        <v>1048633</v>
      </c>
      <c r="O24" s="124">
        <v>985854</v>
      </c>
      <c r="P24" s="124" t="s">
        <v>61</v>
      </c>
      <c r="Q24" s="124">
        <v>76396</v>
      </c>
      <c r="R24" s="124">
        <v>6552</v>
      </c>
      <c r="S24" s="125" t="s">
        <v>61</v>
      </c>
      <c r="T24" s="126">
        <v>52</v>
      </c>
    </row>
    <row r="25" spans="1:20" ht="10.5" customHeight="1">
      <c r="A25" s="127"/>
      <c r="B25" s="52" t="s">
        <v>340</v>
      </c>
      <c r="C25" s="124">
        <v>123</v>
      </c>
      <c r="D25" s="124">
        <v>14</v>
      </c>
      <c r="E25" s="124">
        <v>36</v>
      </c>
      <c r="F25" s="124">
        <v>44</v>
      </c>
      <c r="G25" s="124">
        <v>16</v>
      </c>
      <c r="H25" s="124">
        <v>6</v>
      </c>
      <c r="I25" s="124">
        <v>4</v>
      </c>
      <c r="J25" s="124">
        <v>3</v>
      </c>
      <c r="K25" s="124" t="s">
        <v>61</v>
      </c>
      <c r="L25" s="124">
        <v>1125</v>
      </c>
      <c r="M25" s="124">
        <v>5975086</v>
      </c>
      <c r="N25" s="124">
        <v>238234</v>
      </c>
      <c r="O25" s="124">
        <v>297941</v>
      </c>
      <c r="P25" s="124" t="s">
        <v>61</v>
      </c>
      <c r="Q25" s="124">
        <v>48578</v>
      </c>
      <c r="R25" s="124">
        <v>5311</v>
      </c>
      <c r="S25" s="125" t="s">
        <v>61</v>
      </c>
      <c r="T25" s="126">
        <v>521</v>
      </c>
    </row>
    <row r="26" spans="1:20" ht="10.5" customHeight="1">
      <c r="A26" s="127"/>
      <c r="B26" s="52" t="s">
        <v>341</v>
      </c>
      <c r="C26" s="124">
        <v>84</v>
      </c>
      <c r="D26" s="124">
        <v>10</v>
      </c>
      <c r="E26" s="124">
        <v>17</v>
      </c>
      <c r="F26" s="124">
        <v>25</v>
      </c>
      <c r="G26" s="124">
        <v>9</v>
      </c>
      <c r="H26" s="124">
        <v>4</v>
      </c>
      <c r="I26" s="124">
        <v>7</v>
      </c>
      <c r="J26" s="124">
        <v>10</v>
      </c>
      <c r="K26" s="124">
        <v>2</v>
      </c>
      <c r="L26" s="124">
        <v>1699</v>
      </c>
      <c r="M26" s="124">
        <v>11794539</v>
      </c>
      <c r="N26" s="124">
        <v>524476</v>
      </c>
      <c r="O26" s="124">
        <v>508120</v>
      </c>
      <c r="P26" s="124" t="s">
        <v>61</v>
      </c>
      <c r="Q26" s="124">
        <v>140411</v>
      </c>
      <c r="R26" s="124">
        <v>6942</v>
      </c>
      <c r="S26" s="125" t="s">
        <v>61</v>
      </c>
      <c r="T26" s="126">
        <v>522</v>
      </c>
    </row>
    <row r="27" spans="1:20" ht="10.5" customHeight="1">
      <c r="A27" s="127"/>
      <c r="B27" s="52" t="s">
        <v>342</v>
      </c>
      <c r="C27" s="124">
        <v>93</v>
      </c>
      <c r="D27" s="124">
        <v>17</v>
      </c>
      <c r="E27" s="124">
        <v>26</v>
      </c>
      <c r="F27" s="124">
        <v>26</v>
      </c>
      <c r="G27" s="124">
        <v>14</v>
      </c>
      <c r="H27" s="124">
        <v>4</v>
      </c>
      <c r="I27" s="124">
        <v>5</v>
      </c>
      <c r="J27" s="124">
        <v>1</v>
      </c>
      <c r="K27" s="124" t="s">
        <v>61</v>
      </c>
      <c r="L27" s="124">
        <v>851</v>
      </c>
      <c r="M27" s="124">
        <v>7069319</v>
      </c>
      <c r="N27" s="124">
        <v>236802</v>
      </c>
      <c r="O27" s="124">
        <v>106702</v>
      </c>
      <c r="P27" s="124" t="s">
        <v>61</v>
      </c>
      <c r="Q27" s="124">
        <v>76014</v>
      </c>
      <c r="R27" s="124">
        <v>8307</v>
      </c>
      <c r="S27" s="125" t="s">
        <v>61</v>
      </c>
      <c r="T27" s="126">
        <v>523</v>
      </c>
    </row>
    <row r="28" spans="1:20" ht="10.5" customHeight="1">
      <c r="A28" s="127"/>
      <c r="B28" s="52" t="s">
        <v>343</v>
      </c>
      <c r="C28" s="124">
        <v>47</v>
      </c>
      <c r="D28" s="124">
        <v>3</v>
      </c>
      <c r="E28" s="124">
        <v>21</v>
      </c>
      <c r="F28" s="124">
        <v>11</v>
      </c>
      <c r="G28" s="124">
        <v>7</v>
      </c>
      <c r="H28" s="124">
        <v>4</v>
      </c>
      <c r="I28" s="124">
        <v>1</v>
      </c>
      <c r="J28" s="124" t="s">
        <v>61</v>
      </c>
      <c r="K28" s="124" t="s">
        <v>61</v>
      </c>
      <c r="L28" s="124">
        <v>371</v>
      </c>
      <c r="M28" s="124">
        <v>1670435</v>
      </c>
      <c r="N28" s="124">
        <v>49121</v>
      </c>
      <c r="O28" s="124">
        <v>73091</v>
      </c>
      <c r="P28" s="124" t="s">
        <v>61</v>
      </c>
      <c r="Q28" s="124">
        <v>35541</v>
      </c>
      <c r="R28" s="124">
        <v>4503</v>
      </c>
      <c r="S28" s="125" t="s">
        <v>61</v>
      </c>
      <c r="T28" s="126">
        <v>529</v>
      </c>
    </row>
    <row r="29" spans="1:20" ht="10.5" customHeight="1">
      <c r="A29" s="127" t="s">
        <v>344</v>
      </c>
      <c r="B29" s="52"/>
      <c r="C29" s="124">
        <v>274</v>
      </c>
      <c r="D29" s="124">
        <v>50</v>
      </c>
      <c r="E29" s="124">
        <v>64</v>
      </c>
      <c r="F29" s="124">
        <v>84</v>
      </c>
      <c r="G29" s="124">
        <v>43</v>
      </c>
      <c r="H29" s="124">
        <v>17</v>
      </c>
      <c r="I29" s="124">
        <v>3</v>
      </c>
      <c r="J29" s="124">
        <v>12</v>
      </c>
      <c r="K29" s="124">
        <v>1</v>
      </c>
      <c r="L29" s="124">
        <v>2811</v>
      </c>
      <c r="M29" s="124">
        <v>17474639</v>
      </c>
      <c r="N29" s="124">
        <v>405257</v>
      </c>
      <c r="O29" s="124">
        <v>871407</v>
      </c>
      <c r="P29" s="124" t="s">
        <v>61</v>
      </c>
      <c r="Q29" s="124">
        <v>63776</v>
      </c>
      <c r="R29" s="124">
        <v>6217</v>
      </c>
      <c r="S29" s="125" t="s">
        <v>61</v>
      </c>
      <c r="T29" s="126">
        <v>53</v>
      </c>
    </row>
    <row r="30" spans="1:20" ht="10.5" customHeight="1">
      <c r="A30" s="127"/>
      <c r="B30" s="52" t="s">
        <v>407</v>
      </c>
      <c r="C30" s="124">
        <v>62</v>
      </c>
      <c r="D30" s="124">
        <v>12</v>
      </c>
      <c r="E30" s="124">
        <v>18</v>
      </c>
      <c r="F30" s="124">
        <v>22</v>
      </c>
      <c r="G30" s="124">
        <v>7</v>
      </c>
      <c r="H30" s="124">
        <v>3</v>
      </c>
      <c r="I30" s="124" t="s">
        <v>61</v>
      </c>
      <c r="J30" s="124" t="s">
        <v>61</v>
      </c>
      <c r="K30" s="124" t="s">
        <v>61</v>
      </c>
      <c r="L30" s="124">
        <v>380</v>
      </c>
      <c r="M30" s="124">
        <v>1482217</v>
      </c>
      <c r="N30" s="124">
        <v>2507</v>
      </c>
      <c r="O30" s="124">
        <v>87361</v>
      </c>
      <c r="P30" s="124" t="s">
        <v>61</v>
      </c>
      <c r="Q30" s="124">
        <v>23907</v>
      </c>
      <c r="R30" s="124">
        <v>3901</v>
      </c>
      <c r="S30" s="125" t="s">
        <v>61</v>
      </c>
      <c r="T30" s="126">
        <v>531</v>
      </c>
    </row>
    <row r="31" spans="1:20" ht="10.5" customHeight="1">
      <c r="A31" s="127"/>
      <c r="B31" s="52" t="s">
        <v>346</v>
      </c>
      <c r="C31" s="124">
        <v>93</v>
      </c>
      <c r="D31" s="124">
        <v>17</v>
      </c>
      <c r="E31" s="124">
        <v>20</v>
      </c>
      <c r="F31" s="124">
        <v>23</v>
      </c>
      <c r="G31" s="124">
        <v>16</v>
      </c>
      <c r="H31" s="124">
        <v>7</v>
      </c>
      <c r="I31" s="124" t="s">
        <v>61</v>
      </c>
      <c r="J31" s="124">
        <v>9</v>
      </c>
      <c r="K31" s="124">
        <v>1</v>
      </c>
      <c r="L31" s="124">
        <v>1341</v>
      </c>
      <c r="M31" s="124">
        <v>8146447</v>
      </c>
      <c r="N31" s="124">
        <v>17621</v>
      </c>
      <c r="O31" s="124">
        <v>495468</v>
      </c>
      <c r="P31" s="124" t="s">
        <v>61</v>
      </c>
      <c r="Q31" s="124">
        <v>87596</v>
      </c>
      <c r="R31" s="124">
        <v>6075</v>
      </c>
      <c r="S31" s="125" t="s">
        <v>61</v>
      </c>
      <c r="T31" s="126">
        <v>532</v>
      </c>
    </row>
    <row r="32" spans="1:20" ht="10.5" customHeight="1">
      <c r="A32" s="127"/>
      <c r="B32" s="52" t="s">
        <v>408</v>
      </c>
      <c r="C32" s="124" t="s">
        <v>61</v>
      </c>
      <c r="D32" s="124" t="s">
        <v>61</v>
      </c>
      <c r="E32" s="124" t="s">
        <v>61</v>
      </c>
      <c r="F32" s="124" t="s">
        <v>61</v>
      </c>
      <c r="G32" s="124" t="s">
        <v>61</v>
      </c>
      <c r="H32" s="124" t="s">
        <v>61</v>
      </c>
      <c r="I32" s="124" t="s">
        <v>61</v>
      </c>
      <c r="J32" s="124" t="s">
        <v>61</v>
      </c>
      <c r="K32" s="124" t="s">
        <v>61</v>
      </c>
      <c r="L32" s="124" t="s">
        <v>61</v>
      </c>
      <c r="M32" s="124" t="s">
        <v>61</v>
      </c>
      <c r="N32" s="124" t="s">
        <v>61</v>
      </c>
      <c r="O32" s="124" t="s">
        <v>61</v>
      </c>
      <c r="P32" s="124" t="s">
        <v>61</v>
      </c>
      <c r="Q32" s="124" t="s">
        <v>61</v>
      </c>
      <c r="R32" s="124" t="s">
        <v>61</v>
      </c>
      <c r="S32" s="125" t="s">
        <v>61</v>
      </c>
      <c r="T32" s="126">
        <v>533</v>
      </c>
    </row>
    <row r="33" spans="1:20" ht="10.5" customHeight="1">
      <c r="A33" s="127"/>
      <c r="B33" s="52" t="s">
        <v>348</v>
      </c>
      <c r="C33" s="124">
        <v>119</v>
      </c>
      <c r="D33" s="124">
        <v>21</v>
      </c>
      <c r="E33" s="124">
        <v>26</v>
      </c>
      <c r="F33" s="124">
        <v>39</v>
      </c>
      <c r="G33" s="124">
        <v>20</v>
      </c>
      <c r="H33" s="124">
        <v>7</v>
      </c>
      <c r="I33" s="124">
        <v>3</v>
      </c>
      <c r="J33" s="124">
        <v>3</v>
      </c>
      <c r="K33" s="124" t="s">
        <v>61</v>
      </c>
      <c r="L33" s="124">
        <v>1090</v>
      </c>
      <c r="M33" s="124">
        <v>7845975</v>
      </c>
      <c r="N33" s="124">
        <v>385129</v>
      </c>
      <c r="O33" s="124">
        <v>288578</v>
      </c>
      <c r="P33" s="124" t="s">
        <v>61</v>
      </c>
      <c r="Q33" s="124">
        <v>65933</v>
      </c>
      <c r="R33" s="124">
        <v>7198</v>
      </c>
      <c r="S33" s="125" t="s">
        <v>61</v>
      </c>
      <c r="T33" s="126">
        <v>539</v>
      </c>
    </row>
    <row r="34" spans="1:20" ht="10.5" customHeight="1">
      <c r="A34" s="127"/>
      <c r="B34" s="52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5"/>
      <c r="T34" s="126"/>
    </row>
    <row r="35" spans="1:20" ht="10.5" customHeight="1">
      <c r="A35" s="127"/>
      <c r="B35" s="128" t="s">
        <v>349</v>
      </c>
      <c r="C35" s="124">
        <v>3890</v>
      </c>
      <c r="D35" s="124">
        <v>1821</v>
      </c>
      <c r="E35" s="124">
        <v>923</v>
      </c>
      <c r="F35" s="124">
        <v>681</v>
      </c>
      <c r="G35" s="124">
        <v>290</v>
      </c>
      <c r="H35" s="124">
        <v>90</v>
      </c>
      <c r="I35" s="124">
        <v>61</v>
      </c>
      <c r="J35" s="124">
        <v>16</v>
      </c>
      <c r="K35" s="124">
        <v>8</v>
      </c>
      <c r="L35" s="124">
        <v>21402</v>
      </c>
      <c r="M35" s="124">
        <v>40418030</v>
      </c>
      <c r="N35" s="124">
        <v>1199880</v>
      </c>
      <c r="O35" s="124">
        <v>4158276</v>
      </c>
      <c r="P35" s="124">
        <v>374945</v>
      </c>
      <c r="Q35" s="124">
        <v>10390</v>
      </c>
      <c r="R35" s="124">
        <v>1889</v>
      </c>
      <c r="S35" s="125">
        <v>108</v>
      </c>
      <c r="T35" s="126" t="s">
        <v>349</v>
      </c>
    </row>
    <row r="36" spans="1:20" ht="10.5" customHeight="1">
      <c r="A36" s="127" t="s">
        <v>350</v>
      </c>
      <c r="B36" s="52"/>
      <c r="C36" s="124">
        <v>11</v>
      </c>
      <c r="D36" s="124">
        <v>3</v>
      </c>
      <c r="E36" s="124">
        <v>2</v>
      </c>
      <c r="F36" s="124" t="s">
        <v>61</v>
      </c>
      <c r="G36" s="124" t="s">
        <v>61</v>
      </c>
      <c r="H36" s="124" t="s">
        <v>61</v>
      </c>
      <c r="I36" s="124" t="s">
        <v>61</v>
      </c>
      <c r="J36" s="124" t="s">
        <v>61</v>
      </c>
      <c r="K36" s="124">
        <v>6</v>
      </c>
      <c r="L36" s="124">
        <v>1342</v>
      </c>
      <c r="M36" s="124">
        <v>6619070</v>
      </c>
      <c r="N36" s="124">
        <v>49586</v>
      </c>
      <c r="O36" s="124">
        <v>742565</v>
      </c>
      <c r="P36" s="124">
        <v>83253</v>
      </c>
      <c r="Q36" s="124">
        <v>601734</v>
      </c>
      <c r="R36" s="124">
        <v>4932</v>
      </c>
      <c r="S36" s="125">
        <v>80</v>
      </c>
      <c r="T36" s="126">
        <v>54</v>
      </c>
    </row>
    <row r="37" spans="1:20" ht="10.5" customHeight="1">
      <c r="A37" s="127"/>
      <c r="B37" s="52" t="s">
        <v>351</v>
      </c>
      <c r="C37" s="124">
        <v>6</v>
      </c>
      <c r="D37" s="124" t="s">
        <v>61</v>
      </c>
      <c r="E37" s="124" t="s">
        <v>61</v>
      </c>
      <c r="F37" s="124" t="s">
        <v>61</v>
      </c>
      <c r="G37" s="124" t="s">
        <v>61</v>
      </c>
      <c r="H37" s="124" t="s">
        <v>61</v>
      </c>
      <c r="I37" s="124" t="s">
        <v>61</v>
      </c>
      <c r="J37" s="124" t="s">
        <v>61</v>
      </c>
      <c r="K37" s="124">
        <v>6</v>
      </c>
      <c r="L37" s="124">
        <v>1328</v>
      </c>
      <c r="M37" s="124">
        <v>6598438</v>
      </c>
      <c r="N37" s="124">
        <v>49186</v>
      </c>
      <c r="O37" s="124">
        <v>741049</v>
      </c>
      <c r="P37" s="124">
        <v>83084</v>
      </c>
      <c r="Q37" s="124">
        <v>99740</v>
      </c>
      <c r="R37" s="124">
        <v>4969</v>
      </c>
      <c r="S37" s="125">
        <v>79</v>
      </c>
      <c r="T37" s="126">
        <v>541</v>
      </c>
    </row>
    <row r="38" spans="1:20" ht="10.5" customHeight="1">
      <c r="A38" s="127"/>
      <c r="B38" s="52" t="s">
        <v>352</v>
      </c>
      <c r="C38" s="124">
        <v>5</v>
      </c>
      <c r="D38" s="124">
        <v>3</v>
      </c>
      <c r="E38" s="124">
        <v>2</v>
      </c>
      <c r="F38" s="124" t="s">
        <v>61</v>
      </c>
      <c r="G38" s="124" t="s">
        <v>61</v>
      </c>
      <c r="H38" s="124" t="s">
        <v>61</v>
      </c>
      <c r="I38" s="124" t="s">
        <v>61</v>
      </c>
      <c r="J38" s="124" t="s">
        <v>61</v>
      </c>
      <c r="K38" s="124" t="s">
        <v>61</v>
      </c>
      <c r="L38" s="124">
        <v>14</v>
      </c>
      <c r="M38" s="124">
        <v>20632</v>
      </c>
      <c r="N38" s="124">
        <v>400</v>
      </c>
      <c r="O38" s="124">
        <v>1516</v>
      </c>
      <c r="P38" s="124">
        <v>169</v>
      </c>
      <c r="Q38" s="124">
        <v>4126</v>
      </c>
      <c r="R38" s="124">
        <v>1474</v>
      </c>
      <c r="S38" s="125">
        <v>122</v>
      </c>
      <c r="T38" s="126">
        <v>549</v>
      </c>
    </row>
    <row r="39" spans="1:20" ht="10.5" customHeight="1">
      <c r="A39" s="127" t="s">
        <v>409</v>
      </c>
      <c r="B39" s="52"/>
      <c r="C39" s="124">
        <v>599</v>
      </c>
      <c r="D39" s="124">
        <v>284</v>
      </c>
      <c r="E39" s="124">
        <v>174</v>
      </c>
      <c r="F39" s="124">
        <v>115</v>
      </c>
      <c r="G39" s="124">
        <v>25</v>
      </c>
      <c r="H39" s="124">
        <v>1</v>
      </c>
      <c r="I39" s="124" t="s">
        <v>61</v>
      </c>
      <c r="J39" s="124" t="s">
        <v>61</v>
      </c>
      <c r="K39" s="124" t="s">
        <v>61</v>
      </c>
      <c r="L39" s="124">
        <v>2101</v>
      </c>
      <c r="M39" s="124">
        <v>3593328</v>
      </c>
      <c r="N39" s="124">
        <v>24289</v>
      </c>
      <c r="O39" s="124">
        <v>806768</v>
      </c>
      <c r="P39" s="124">
        <v>44058</v>
      </c>
      <c r="Q39" s="124">
        <v>5999</v>
      </c>
      <c r="R39" s="124">
        <v>1710</v>
      </c>
      <c r="S39" s="125">
        <v>82</v>
      </c>
      <c r="T39" s="126">
        <v>55</v>
      </c>
    </row>
    <row r="40" spans="1:20" ht="10.5" customHeight="1">
      <c r="A40" s="127"/>
      <c r="B40" s="52" t="s">
        <v>354</v>
      </c>
      <c r="C40" s="124">
        <v>86</v>
      </c>
      <c r="D40" s="124">
        <v>35</v>
      </c>
      <c r="E40" s="124">
        <v>21</v>
      </c>
      <c r="F40" s="124">
        <v>18</v>
      </c>
      <c r="G40" s="124">
        <v>11</v>
      </c>
      <c r="H40" s="124">
        <v>1</v>
      </c>
      <c r="I40" s="124" t="s">
        <v>61</v>
      </c>
      <c r="J40" s="124" t="s">
        <v>61</v>
      </c>
      <c r="K40" s="124" t="s">
        <v>61</v>
      </c>
      <c r="L40" s="124">
        <v>414</v>
      </c>
      <c r="M40" s="124">
        <v>594158</v>
      </c>
      <c r="N40" s="124">
        <v>5841</v>
      </c>
      <c r="O40" s="124">
        <v>170325</v>
      </c>
      <c r="P40" s="124">
        <v>5492</v>
      </c>
      <c r="Q40" s="124">
        <v>6909</v>
      </c>
      <c r="R40" s="124">
        <v>1435</v>
      </c>
      <c r="S40" s="125">
        <v>108</v>
      </c>
      <c r="T40" s="126">
        <v>551</v>
      </c>
    </row>
    <row r="41" spans="1:20" ht="10.5" customHeight="1">
      <c r="A41" s="127"/>
      <c r="B41" s="52" t="s">
        <v>355</v>
      </c>
      <c r="C41" s="124">
        <v>98</v>
      </c>
      <c r="D41" s="124">
        <v>55</v>
      </c>
      <c r="E41" s="124">
        <v>21</v>
      </c>
      <c r="F41" s="124">
        <v>20</v>
      </c>
      <c r="G41" s="124">
        <v>2</v>
      </c>
      <c r="H41" s="124" t="s">
        <v>61</v>
      </c>
      <c r="I41" s="124" t="s">
        <v>61</v>
      </c>
      <c r="J41" s="124" t="s">
        <v>61</v>
      </c>
      <c r="K41" s="124" t="s">
        <v>61</v>
      </c>
      <c r="L41" s="124">
        <v>311</v>
      </c>
      <c r="M41" s="124">
        <v>603684</v>
      </c>
      <c r="N41" s="124">
        <v>1944</v>
      </c>
      <c r="O41" s="124">
        <v>138705</v>
      </c>
      <c r="P41" s="124">
        <v>10303</v>
      </c>
      <c r="Q41" s="124">
        <v>6160</v>
      </c>
      <c r="R41" s="124">
        <v>1941</v>
      </c>
      <c r="S41" s="125">
        <v>59</v>
      </c>
      <c r="T41" s="126">
        <v>552</v>
      </c>
    </row>
    <row r="42" spans="1:20" ht="10.5" customHeight="1">
      <c r="A42" s="127"/>
      <c r="B42" s="52" t="s">
        <v>356</v>
      </c>
      <c r="C42" s="124">
        <v>254</v>
      </c>
      <c r="D42" s="124">
        <v>124</v>
      </c>
      <c r="E42" s="124">
        <v>84</v>
      </c>
      <c r="F42" s="124">
        <v>37</v>
      </c>
      <c r="G42" s="124">
        <v>9</v>
      </c>
      <c r="H42" s="124" t="s">
        <v>61</v>
      </c>
      <c r="I42" s="124" t="s">
        <v>61</v>
      </c>
      <c r="J42" s="124" t="s">
        <v>61</v>
      </c>
      <c r="K42" s="124" t="s">
        <v>61</v>
      </c>
      <c r="L42" s="124">
        <v>816</v>
      </c>
      <c r="M42" s="124">
        <v>1439154</v>
      </c>
      <c r="N42" s="124">
        <v>9864</v>
      </c>
      <c r="O42" s="124">
        <v>262227</v>
      </c>
      <c r="P42" s="124">
        <v>16405</v>
      </c>
      <c r="Q42" s="124">
        <v>5666</v>
      </c>
      <c r="R42" s="124">
        <v>1764</v>
      </c>
      <c r="S42" s="125">
        <v>88</v>
      </c>
      <c r="T42" s="126">
        <v>553</v>
      </c>
    </row>
    <row r="43" spans="1:20" ht="10.5" customHeight="1">
      <c r="A43" s="127"/>
      <c r="B43" s="52" t="s">
        <v>357</v>
      </c>
      <c r="C43" s="124">
        <v>56</v>
      </c>
      <c r="D43" s="124">
        <v>27</v>
      </c>
      <c r="E43" s="124">
        <v>13</v>
      </c>
      <c r="F43" s="124">
        <v>16</v>
      </c>
      <c r="G43" s="124" t="s">
        <v>61</v>
      </c>
      <c r="H43" s="124" t="s">
        <v>61</v>
      </c>
      <c r="I43" s="124" t="s">
        <v>61</v>
      </c>
      <c r="J43" s="124" t="s">
        <v>61</v>
      </c>
      <c r="K43" s="124" t="s">
        <v>61</v>
      </c>
      <c r="L43" s="124">
        <v>185</v>
      </c>
      <c r="M43" s="124">
        <v>367650</v>
      </c>
      <c r="N43" s="124">
        <v>727</v>
      </c>
      <c r="O43" s="124">
        <v>88380</v>
      </c>
      <c r="P43" s="124">
        <v>4665</v>
      </c>
      <c r="Q43" s="124">
        <v>6565</v>
      </c>
      <c r="R43" s="124">
        <v>1987</v>
      </c>
      <c r="S43" s="125">
        <v>79</v>
      </c>
      <c r="T43" s="126">
        <v>554</v>
      </c>
    </row>
    <row r="44" spans="1:20" ht="10.5" customHeight="1">
      <c r="A44" s="127"/>
      <c r="B44" s="52" t="s">
        <v>410</v>
      </c>
      <c r="C44" s="124">
        <v>105</v>
      </c>
      <c r="D44" s="124">
        <v>43</v>
      </c>
      <c r="E44" s="124">
        <v>35</v>
      </c>
      <c r="F44" s="124">
        <v>24</v>
      </c>
      <c r="G44" s="124">
        <v>3</v>
      </c>
      <c r="H44" s="124" t="s">
        <v>61</v>
      </c>
      <c r="I44" s="124" t="s">
        <v>61</v>
      </c>
      <c r="J44" s="124" t="s">
        <v>61</v>
      </c>
      <c r="K44" s="124" t="s">
        <v>61</v>
      </c>
      <c r="L44" s="124">
        <v>375</v>
      </c>
      <c r="M44" s="124">
        <v>588682</v>
      </c>
      <c r="N44" s="124">
        <v>5913</v>
      </c>
      <c r="O44" s="124">
        <v>147131</v>
      </c>
      <c r="P44" s="124">
        <v>7193</v>
      </c>
      <c r="Q44" s="124">
        <v>5606</v>
      </c>
      <c r="R44" s="124">
        <v>1570</v>
      </c>
      <c r="S44" s="125">
        <v>82</v>
      </c>
      <c r="T44" s="126">
        <v>559</v>
      </c>
    </row>
    <row r="45" spans="1:20" ht="10.5" customHeight="1">
      <c r="A45" s="127" t="s">
        <v>359</v>
      </c>
      <c r="B45" s="52"/>
      <c r="C45" s="124">
        <v>1314</v>
      </c>
      <c r="D45" s="124">
        <v>620</v>
      </c>
      <c r="E45" s="124">
        <v>287</v>
      </c>
      <c r="F45" s="124">
        <v>216</v>
      </c>
      <c r="G45" s="124">
        <v>109</v>
      </c>
      <c r="H45" s="124">
        <v>40</v>
      </c>
      <c r="I45" s="124">
        <v>36</v>
      </c>
      <c r="J45" s="124">
        <v>6</v>
      </c>
      <c r="K45" s="124" t="s">
        <v>61</v>
      </c>
      <c r="L45" s="124">
        <v>7561</v>
      </c>
      <c r="M45" s="124">
        <v>10896315</v>
      </c>
      <c r="N45" s="124">
        <v>82030</v>
      </c>
      <c r="O45" s="124">
        <v>392725</v>
      </c>
      <c r="P45" s="124">
        <v>96649</v>
      </c>
      <c r="Q45" s="124">
        <v>8292</v>
      </c>
      <c r="R45" s="124">
        <v>1441</v>
      </c>
      <c r="S45" s="125">
        <v>113</v>
      </c>
      <c r="T45" s="126">
        <v>56</v>
      </c>
    </row>
    <row r="46" spans="1:20" ht="10.5" customHeight="1">
      <c r="A46" s="127"/>
      <c r="B46" s="52" t="s">
        <v>360</v>
      </c>
      <c r="C46" s="124">
        <v>126</v>
      </c>
      <c r="D46" s="124">
        <v>30</v>
      </c>
      <c r="E46" s="124">
        <v>19</v>
      </c>
      <c r="F46" s="124">
        <v>15</v>
      </c>
      <c r="G46" s="124">
        <v>23</v>
      </c>
      <c r="H46" s="124">
        <v>15</v>
      </c>
      <c r="I46" s="124">
        <v>18</v>
      </c>
      <c r="J46" s="124">
        <v>6</v>
      </c>
      <c r="K46" s="124" t="s">
        <v>61</v>
      </c>
      <c r="L46" s="124">
        <v>1955</v>
      </c>
      <c r="M46" s="124">
        <v>4440532</v>
      </c>
      <c r="N46" s="124">
        <v>18617</v>
      </c>
      <c r="O46" s="124">
        <v>123601</v>
      </c>
      <c r="P46" s="124">
        <v>40582</v>
      </c>
      <c r="Q46" s="124">
        <v>35242</v>
      </c>
      <c r="R46" s="124">
        <v>2271</v>
      </c>
      <c r="S46" s="125">
        <v>109</v>
      </c>
      <c r="T46" s="126">
        <v>561</v>
      </c>
    </row>
    <row r="47" spans="1:20" ht="10.5" customHeight="1">
      <c r="A47" s="127"/>
      <c r="B47" s="52" t="s">
        <v>361</v>
      </c>
      <c r="C47" s="124">
        <v>170</v>
      </c>
      <c r="D47" s="124">
        <v>76</v>
      </c>
      <c r="E47" s="124">
        <v>66</v>
      </c>
      <c r="F47" s="124">
        <v>27</v>
      </c>
      <c r="G47" s="124" t="s">
        <v>61</v>
      </c>
      <c r="H47" s="124" t="s">
        <v>61</v>
      </c>
      <c r="I47" s="124">
        <v>1</v>
      </c>
      <c r="J47" s="124" t="s">
        <v>61</v>
      </c>
      <c r="K47" s="124" t="s">
        <v>61</v>
      </c>
      <c r="L47" s="124">
        <v>581</v>
      </c>
      <c r="M47" s="124">
        <v>1538788</v>
      </c>
      <c r="N47" s="124">
        <v>19213</v>
      </c>
      <c r="O47" s="124">
        <v>101420</v>
      </c>
      <c r="P47" s="124">
        <v>9944</v>
      </c>
      <c r="Q47" s="124">
        <v>9052</v>
      </c>
      <c r="R47" s="124">
        <v>2649</v>
      </c>
      <c r="S47" s="125">
        <v>155</v>
      </c>
      <c r="T47" s="126">
        <v>562</v>
      </c>
    </row>
    <row r="48" spans="1:20" ht="10.5" customHeight="1">
      <c r="A48" s="127"/>
      <c r="B48" s="52" t="s">
        <v>362</v>
      </c>
      <c r="C48" s="124">
        <v>46</v>
      </c>
      <c r="D48" s="124">
        <v>25</v>
      </c>
      <c r="E48" s="124">
        <v>9</v>
      </c>
      <c r="F48" s="124">
        <v>11</v>
      </c>
      <c r="G48" s="124">
        <v>1</v>
      </c>
      <c r="H48" s="124" t="s">
        <v>61</v>
      </c>
      <c r="I48" s="124" t="s">
        <v>61</v>
      </c>
      <c r="J48" s="124" t="s">
        <v>61</v>
      </c>
      <c r="K48" s="124" t="s">
        <v>61</v>
      </c>
      <c r="L48" s="124">
        <v>151</v>
      </c>
      <c r="M48" s="124">
        <v>218009</v>
      </c>
      <c r="N48" s="124">
        <v>294</v>
      </c>
      <c r="O48" s="124">
        <v>4907</v>
      </c>
      <c r="P48" s="124">
        <v>1280</v>
      </c>
      <c r="Q48" s="124">
        <v>4739</v>
      </c>
      <c r="R48" s="124">
        <v>1444</v>
      </c>
      <c r="S48" s="125">
        <v>170</v>
      </c>
      <c r="T48" s="126">
        <v>563</v>
      </c>
    </row>
    <row r="49" spans="1:20" ht="10.5" customHeight="1">
      <c r="A49" s="127"/>
      <c r="B49" s="52" t="s">
        <v>363</v>
      </c>
      <c r="C49" s="124">
        <v>97</v>
      </c>
      <c r="D49" s="124">
        <v>62</v>
      </c>
      <c r="E49" s="124">
        <v>20</v>
      </c>
      <c r="F49" s="124">
        <v>11</v>
      </c>
      <c r="G49" s="124">
        <v>3</v>
      </c>
      <c r="H49" s="124">
        <v>1</v>
      </c>
      <c r="I49" s="124" t="s">
        <v>61</v>
      </c>
      <c r="J49" s="124" t="s">
        <v>61</v>
      </c>
      <c r="K49" s="124" t="s">
        <v>61</v>
      </c>
      <c r="L49" s="124">
        <v>311</v>
      </c>
      <c r="M49" s="124">
        <v>395820</v>
      </c>
      <c r="N49" s="124">
        <v>98</v>
      </c>
      <c r="O49" s="124">
        <v>4769</v>
      </c>
      <c r="P49" s="124">
        <v>2706</v>
      </c>
      <c r="Q49" s="124">
        <v>4081</v>
      </c>
      <c r="R49" s="124">
        <v>1273</v>
      </c>
      <c r="S49" s="125">
        <v>146</v>
      </c>
      <c r="T49" s="126">
        <v>564</v>
      </c>
    </row>
    <row r="50" spans="1:20" ht="10.5" customHeight="1">
      <c r="A50" s="127"/>
      <c r="B50" s="52" t="s">
        <v>364</v>
      </c>
      <c r="C50" s="124">
        <v>12</v>
      </c>
      <c r="D50" s="124">
        <v>5</v>
      </c>
      <c r="E50" s="124">
        <v>2</v>
      </c>
      <c r="F50" s="124">
        <v>5</v>
      </c>
      <c r="G50" s="124" t="s">
        <v>61</v>
      </c>
      <c r="H50" s="124" t="s">
        <v>61</v>
      </c>
      <c r="I50" s="124" t="s">
        <v>61</v>
      </c>
      <c r="J50" s="124" t="s">
        <v>61</v>
      </c>
      <c r="K50" s="124" t="s">
        <v>61</v>
      </c>
      <c r="L50" s="124">
        <v>44</v>
      </c>
      <c r="M50" s="124">
        <v>57929</v>
      </c>
      <c r="N50" s="124">
        <v>70</v>
      </c>
      <c r="O50" s="124">
        <v>3077</v>
      </c>
      <c r="P50" s="124">
        <v>499</v>
      </c>
      <c r="Q50" s="124">
        <v>4827</v>
      </c>
      <c r="R50" s="124">
        <v>1317</v>
      </c>
      <c r="S50" s="125">
        <v>116</v>
      </c>
      <c r="T50" s="126">
        <v>565</v>
      </c>
    </row>
    <row r="51" spans="1:20" ht="10.5" customHeight="1">
      <c r="A51" s="127"/>
      <c r="B51" s="52" t="s">
        <v>365</v>
      </c>
      <c r="C51" s="124">
        <v>90</v>
      </c>
      <c r="D51" s="124">
        <v>56</v>
      </c>
      <c r="E51" s="124">
        <v>22</v>
      </c>
      <c r="F51" s="124">
        <v>10</v>
      </c>
      <c r="G51" s="124" t="s">
        <v>61</v>
      </c>
      <c r="H51" s="124">
        <v>1</v>
      </c>
      <c r="I51" s="124">
        <v>1</v>
      </c>
      <c r="J51" s="124" t="s">
        <v>61</v>
      </c>
      <c r="K51" s="124" t="s">
        <v>61</v>
      </c>
      <c r="L51" s="124">
        <v>289</v>
      </c>
      <c r="M51" s="124">
        <v>432183</v>
      </c>
      <c r="N51" s="124">
        <v>9724</v>
      </c>
      <c r="O51" s="124">
        <v>11839</v>
      </c>
      <c r="P51" s="124">
        <v>5385</v>
      </c>
      <c r="Q51" s="124">
        <v>4802</v>
      </c>
      <c r="R51" s="124">
        <v>1495</v>
      </c>
      <c r="S51" s="125">
        <v>80</v>
      </c>
      <c r="T51" s="126">
        <v>566</v>
      </c>
    </row>
    <row r="52" spans="1:20" ht="10.5" customHeight="1">
      <c r="A52" s="127"/>
      <c r="B52" s="52" t="s">
        <v>366</v>
      </c>
      <c r="C52" s="124">
        <v>248</v>
      </c>
      <c r="D52" s="124">
        <v>138</v>
      </c>
      <c r="E52" s="124">
        <v>53</v>
      </c>
      <c r="F52" s="124">
        <v>41</v>
      </c>
      <c r="G52" s="124">
        <v>9</v>
      </c>
      <c r="H52" s="124">
        <v>4</v>
      </c>
      <c r="I52" s="124">
        <v>3</v>
      </c>
      <c r="J52" s="124" t="s">
        <v>61</v>
      </c>
      <c r="K52" s="124" t="s">
        <v>61</v>
      </c>
      <c r="L52" s="124">
        <v>992</v>
      </c>
      <c r="M52" s="124">
        <v>693648</v>
      </c>
      <c r="N52" s="124">
        <v>9000</v>
      </c>
      <c r="O52" s="124">
        <v>21363</v>
      </c>
      <c r="P52" s="124">
        <v>8360</v>
      </c>
      <c r="Q52" s="124">
        <v>2797</v>
      </c>
      <c r="R52" s="124">
        <v>699</v>
      </c>
      <c r="S52" s="125">
        <v>83</v>
      </c>
      <c r="T52" s="126">
        <v>567</v>
      </c>
    </row>
    <row r="53" spans="1:20" ht="10.5" customHeight="1">
      <c r="A53" s="127"/>
      <c r="B53" s="52" t="s">
        <v>367</v>
      </c>
      <c r="C53" s="124">
        <v>49</v>
      </c>
      <c r="D53" s="124">
        <v>33</v>
      </c>
      <c r="E53" s="124">
        <v>11</v>
      </c>
      <c r="F53" s="124">
        <v>5</v>
      </c>
      <c r="G53" s="124" t="s">
        <v>61</v>
      </c>
      <c r="H53" s="124" t="s">
        <v>61</v>
      </c>
      <c r="I53" s="124" t="s">
        <v>61</v>
      </c>
      <c r="J53" s="124" t="s">
        <v>61</v>
      </c>
      <c r="K53" s="124" t="s">
        <v>61</v>
      </c>
      <c r="L53" s="124">
        <v>128</v>
      </c>
      <c r="M53" s="124">
        <v>231066</v>
      </c>
      <c r="N53" s="124">
        <v>5698</v>
      </c>
      <c r="O53" s="124">
        <v>14193</v>
      </c>
      <c r="P53" s="124">
        <v>1858</v>
      </c>
      <c r="Q53" s="124">
        <v>4716</v>
      </c>
      <c r="R53" s="124">
        <v>1805</v>
      </c>
      <c r="S53" s="125">
        <v>124</v>
      </c>
      <c r="T53" s="126">
        <v>568</v>
      </c>
    </row>
    <row r="54" spans="1:20" ht="10.5" customHeight="1">
      <c r="A54" s="127"/>
      <c r="B54" s="52" t="s">
        <v>368</v>
      </c>
      <c r="C54" s="124">
        <v>476</v>
      </c>
      <c r="D54" s="124">
        <v>195</v>
      </c>
      <c r="E54" s="124">
        <v>85</v>
      </c>
      <c r="F54" s="124">
        <v>91</v>
      </c>
      <c r="G54" s="124">
        <v>73</v>
      </c>
      <c r="H54" s="124">
        <v>19</v>
      </c>
      <c r="I54" s="124">
        <v>13</v>
      </c>
      <c r="J54" s="124" t="s">
        <v>61</v>
      </c>
      <c r="K54" s="124" t="s">
        <v>61</v>
      </c>
      <c r="L54" s="124">
        <v>3110</v>
      </c>
      <c r="M54" s="124">
        <v>2888340</v>
      </c>
      <c r="N54" s="124">
        <v>19316</v>
      </c>
      <c r="O54" s="124">
        <v>107556</v>
      </c>
      <c r="P54" s="124">
        <v>26035</v>
      </c>
      <c r="Q54" s="124">
        <v>6068</v>
      </c>
      <c r="R54" s="124">
        <v>929</v>
      </c>
      <c r="S54" s="125">
        <v>111</v>
      </c>
      <c r="T54" s="126">
        <v>569</v>
      </c>
    </row>
    <row r="55" spans="1:20" ht="10.5" customHeight="1">
      <c r="A55" s="127" t="s">
        <v>369</v>
      </c>
      <c r="B55" s="52"/>
      <c r="C55" s="124">
        <v>231</v>
      </c>
      <c r="D55" s="124">
        <v>122</v>
      </c>
      <c r="E55" s="124">
        <v>32</v>
      </c>
      <c r="F55" s="124">
        <v>27</v>
      </c>
      <c r="G55" s="124">
        <v>29</v>
      </c>
      <c r="H55" s="124">
        <v>15</v>
      </c>
      <c r="I55" s="124">
        <v>5</v>
      </c>
      <c r="J55" s="124">
        <v>1</v>
      </c>
      <c r="K55" s="124" t="s">
        <v>61</v>
      </c>
      <c r="L55" s="124">
        <v>1475</v>
      </c>
      <c r="M55" s="124">
        <v>4657405</v>
      </c>
      <c r="N55" s="124">
        <v>525993</v>
      </c>
      <c r="O55" s="124">
        <v>397417</v>
      </c>
      <c r="P55" s="124">
        <v>9771</v>
      </c>
      <c r="Q55" s="124">
        <v>20162</v>
      </c>
      <c r="R55" s="124">
        <v>3158</v>
      </c>
      <c r="S55" s="125">
        <v>477</v>
      </c>
      <c r="T55" s="126">
        <v>57</v>
      </c>
    </row>
    <row r="56" spans="1:20" ht="10.5" customHeight="1">
      <c r="A56" s="127"/>
      <c r="B56" s="52" t="s">
        <v>370</v>
      </c>
      <c r="C56" s="124">
        <v>187</v>
      </c>
      <c r="D56" s="124">
        <v>85</v>
      </c>
      <c r="E56" s="124">
        <v>27</v>
      </c>
      <c r="F56" s="124">
        <v>25</v>
      </c>
      <c r="G56" s="124">
        <v>29</v>
      </c>
      <c r="H56" s="124">
        <v>15</v>
      </c>
      <c r="I56" s="124">
        <v>5</v>
      </c>
      <c r="J56" s="124">
        <v>1</v>
      </c>
      <c r="K56" s="124" t="s">
        <v>61</v>
      </c>
      <c r="L56" s="124">
        <v>1391</v>
      </c>
      <c r="M56" s="124">
        <v>4604115</v>
      </c>
      <c r="N56" s="124">
        <v>518607</v>
      </c>
      <c r="O56" s="124">
        <v>384458</v>
      </c>
      <c r="P56" s="124">
        <v>7178</v>
      </c>
      <c r="Q56" s="124">
        <v>24621</v>
      </c>
      <c r="R56" s="124">
        <v>3310</v>
      </c>
      <c r="S56" s="125">
        <v>641</v>
      </c>
      <c r="T56" s="126">
        <v>571</v>
      </c>
    </row>
    <row r="57" spans="1:20" ht="10.5" customHeight="1">
      <c r="A57" s="127"/>
      <c r="B57" s="52" t="s">
        <v>371</v>
      </c>
      <c r="C57" s="124">
        <v>44</v>
      </c>
      <c r="D57" s="124">
        <v>37</v>
      </c>
      <c r="E57" s="124">
        <v>5</v>
      </c>
      <c r="F57" s="124">
        <v>2</v>
      </c>
      <c r="G57" s="124" t="s">
        <v>61</v>
      </c>
      <c r="H57" s="124" t="s">
        <v>61</v>
      </c>
      <c r="I57" s="124" t="s">
        <v>61</v>
      </c>
      <c r="J57" s="124" t="s">
        <v>61</v>
      </c>
      <c r="K57" s="124" t="s">
        <v>61</v>
      </c>
      <c r="L57" s="124">
        <v>84</v>
      </c>
      <c r="M57" s="124">
        <v>53290</v>
      </c>
      <c r="N57" s="124">
        <v>7386</v>
      </c>
      <c r="O57" s="124">
        <v>12959</v>
      </c>
      <c r="P57" s="124">
        <v>2593</v>
      </c>
      <c r="Q57" s="124">
        <v>1211</v>
      </c>
      <c r="R57" s="124">
        <v>634</v>
      </c>
      <c r="S57" s="125">
        <v>21</v>
      </c>
      <c r="T57" s="126">
        <v>572</v>
      </c>
    </row>
    <row r="58" spans="1:20" ht="10.5" customHeight="1">
      <c r="A58" s="127" t="s">
        <v>411</v>
      </c>
      <c r="B58" s="52"/>
      <c r="C58" s="124">
        <v>358</v>
      </c>
      <c r="D58" s="124">
        <v>174</v>
      </c>
      <c r="E58" s="124">
        <v>83</v>
      </c>
      <c r="F58" s="124">
        <v>62</v>
      </c>
      <c r="G58" s="124">
        <v>27</v>
      </c>
      <c r="H58" s="124">
        <v>5</v>
      </c>
      <c r="I58" s="124">
        <v>4</v>
      </c>
      <c r="J58" s="124">
        <v>3</v>
      </c>
      <c r="K58" s="124" t="s">
        <v>61</v>
      </c>
      <c r="L58" s="124">
        <v>1827</v>
      </c>
      <c r="M58" s="124">
        <v>3854425</v>
      </c>
      <c r="N58" s="124">
        <v>107423</v>
      </c>
      <c r="O58" s="124">
        <v>443574</v>
      </c>
      <c r="P58" s="124">
        <v>53702</v>
      </c>
      <c r="Q58" s="124">
        <v>10767</v>
      </c>
      <c r="R58" s="124">
        <v>2110</v>
      </c>
      <c r="S58" s="125">
        <v>72</v>
      </c>
      <c r="T58" s="126">
        <v>58</v>
      </c>
    </row>
    <row r="59" spans="1:20" ht="10.5" customHeight="1">
      <c r="A59" s="127"/>
      <c r="B59" s="52" t="s">
        <v>373</v>
      </c>
      <c r="C59" s="124">
        <v>62</v>
      </c>
      <c r="D59" s="124">
        <v>26</v>
      </c>
      <c r="E59" s="124">
        <v>16</v>
      </c>
      <c r="F59" s="124">
        <v>12</v>
      </c>
      <c r="G59" s="124">
        <v>4</v>
      </c>
      <c r="H59" s="124">
        <v>1</v>
      </c>
      <c r="I59" s="124" t="s">
        <v>61</v>
      </c>
      <c r="J59" s="124">
        <v>3</v>
      </c>
      <c r="K59" s="124" t="s">
        <v>61</v>
      </c>
      <c r="L59" s="124">
        <v>484</v>
      </c>
      <c r="M59" s="124">
        <v>1034570</v>
      </c>
      <c r="N59" s="124">
        <v>19280</v>
      </c>
      <c r="O59" s="124">
        <v>117898</v>
      </c>
      <c r="P59" s="124">
        <v>22750</v>
      </c>
      <c r="Q59" s="124">
        <v>16687</v>
      </c>
      <c r="R59" s="124">
        <v>2138</v>
      </c>
      <c r="S59" s="125">
        <v>45</v>
      </c>
      <c r="T59" s="126">
        <v>581</v>
      </c>
    </row>
    <row r="60" spans="1:20" ht="10.5" customHeight="1">
      <c r="A60" s="127"/>
      <c r="B60" s="52" t="s">
        <v>374</v>
      </c>
      <c r="C60" s="124">
        <v>46</v>
      </c>
      <c r="D60" s="124">
        <v>29</v>
      </c>
      <c r="E60" s="124">
        <v>10</v>
      </c>
      <c r="F60" s="124">
        <v>5</v>
      </c>
      <c r="G60" s="124">
        <v>1</v>
      </c>
      <c r="H60" s="124" t="s">
        <v>61</v>
      </c>
      <c r="I60" s="124">
        <v>1</v>
      </c>
      <c r="J60" s="124" t="s">
        <v>61</v>
      </c>
      <c r="K60" s="124" t="s">
        <v>61</v>
      </c>
      <c r="L60" s="124">
        <v>168</v>
      </c>
      <c r="M60" s="124">
        <v>292141</v>
      </c>
      <c r="N60" s="124">
        <v>3597</v>
      </c>
      <c r="O60" s="124">
        <v>44206</v>
      </c>
      <c r="P60" s="124">
        <v>4491</v>
      </c>
      <c r="Q60" s="124">
        <v>6351</v>
      </c>
      <c r="R60" s="124">
        <v>1739</v>
      </c>
      <c r="S60" s="125">
        <v>65</v>
      </c>
      <c r="T60" s="126">
        <v>582</v>
      </c>
    </row>
    <row r="61" spans="1:20" ht="10.5" customHeight="1">
      <c r="A61" s="127"/>
      <c r="B61" s="52" t="s">
        <v>375</v>
      </c>
      <c r="C61" s="124">
        <v>33</v>
      </c>
      <c r="D61" s="124">
        <v>17</v>
      </c>
      <c r="E61" s="124">
        <v>9</v>
      </c>
      <c r="F61" s="124">
        <v>5</v>
      </c>
      <c r="G61" s="124">
        <v>2</v>
      </c>
      <c r="H61" s="124" t="s">
        <v>61</v>
      </c>
      <c r="I61" s="124" t="s">
        <v>61</v>
      </c>
      <c r="J61" s="124" t="s">
        <v>61</v>
      </c>
      <c r="K61" s="124" t="s">
        <v>61</v>
      </c>
      <c r="L61" s="124">
        <v>115</v>
      </c>
      <c r="M61" s="124">
        <v>161833</v>
      </c>
      <c r="N61" s="124">
        <v>1298</v>
      </c>
      <c r="O61" s="124">
        <v>33365</v>
      </c>
      <c r="P61" s="124">
        <v>2459</v>
      </c>
      <c r="Q61" s="124">
        <v>4904</v>
      </c>
      <c r="R61" s="124">
        <v>1407</v>
      </c>
      <c r="S61" s="125">
        <v>66</v>
      </c>
      <c r="T61" s="126">
        <v>583</v>
      </c>
    </row>
    <row r="62" spans="1:20" ht="10.5" customHeight="1">
      <c r="A62" s="127"/>
      <c r="B62" s="52" t="s">
        <v>376</v>
      </c>
      <c r="C62" s="124">
        <v>214</v>
      </c>
      <c r="D62" s="124">
        <v>101</v>
      </c>
      <c r="E62" s="124">
        <v>48</v>
      </c>
      <c r="F62" s="124">
        <v>38</v>
      </c>
      <c r="G62" s="124">
        <v>20</v>
      </c>
      <c r="H62" s="124">
        <v>4</v>
      </c>
      <c r="I62" s="124">
        <v>3</v>
      </c>
      <c r="J62" s="124" t="s">
        <v>61</v>
      </c>
      <c r="K62" s="124" t="s">
        <v>61</v>
      </c>
      <c r="L62" s="124">
        <v>1047</v>
      </c>
      <c r="M62" s="124">
        <v>2332471</v>
      </c>
      <c r="N62" s="124">
        <v>83248</v>
      </c>
      <c r="O62" s="124">
        <v>247275</v>
      </c>
      <c r="P62" s="124">
        <v>23873</v>
      </c>
      <c r="Q62" s="124">
        <v>10899</v>
      </c>
      <c r="R62" s="124">
        <v>2228</v>
      </c>
      <c r="S62" s="125">
        <v>98</v>
      </c>
      <c r="T62" s="126">
        <v>584</v>
      </c>
    </row>
    <row r="63" spans="1:20" ht="10.5" customHeight="1">
      <c r="A63" s="127"/>
      <c r="B63" s="52" t="s">
        <v>377</v>
      </c>
      <c r="C63" s="124">
        <v>3</v>
      </c>
      <c r="D63" s="124">
        <v>1</v>
      </c>
      <c r="E63" s="124" t="s">
        <v>61</v>
      </c>
      <c r="F63" s="124">
        <v>2</v>
      </c>
      <c r="G63" s="124" t="s">
        <v>61</v>
      </c>
      <c r="H63" s="124" t="s">
        <v>61</v>
      </c>
      <c r="I63" s="124" t="s">
        <v>61</v>
      </c>
      <c r="J63" s="124" t="s">
        <v>61</v>
      </c>
      <c r="K63" s="124" t="s">
        <v>61</v>
      </c>
      <c r="L63" s="124">
        <v>13</v>
      </c>
      <c r="M63" s="124">
        <v>33410</v>
      </c>
      <c r="N63" s="124" t="s">
        <v>61</v>
      </c>
      <c r="O63" s="124">
        <v>830</v>
      </c>
      <c r="P63" s="124">
        <v>129</v>
      </c>
      <c r="Q63" s="124">
        <v>11137</v>
      </c>
      <c r="R63" s="124">
        <v>2570</v>
      </c>
      <c r="S63" s="125">
        <v>259</v>
      </c>
      <c r="T63" s="126">
        <v>589</v>
      </c>
    </row>
    <row r="64" spans="1:20" ht="10.5" customHeight="1">
      <c r="A64" s="127" t="s">
        <v>378</v>
      </c>
      <c r="B64" s="52"/>
      <c r="C64" s="124">
        <v>1377</v>
      </c>
      <c r="D64" s="124">
        <v>618</v>
      </c>
      <c r="E64" s="124">
        <v>345</v>
      </c>
      <c r="F64" s="124">
        <v>261</v>
      </c>
      <c r="G64" s="124">
        <v>100</v>
      </c>
      <c r="H64" s="124">
        <v>29</v>
      </c>
      <c r="I64" s="124">
        <v>16</v>
      </c>
      <c r="J64" s="124">
        <v>6</v>
      </c>
      <c r="K64" s="124">
        <v>2</v>
      </c>
      <c r="L64" s="124">
        <v>7096</v>
      </c>
      <c r="M64" s="124">
        <v>10797487</v>
      </c>
      <c r="N64" s="124">
        <v>410559</v>
      </c>
      <c r="O64" s="124">
        <v>1375227</v>
      </c>
      <c r="P64" s="124">
        <v>87512</v>
      </c>
      <c r="Q64" s="124">
        <v>7841</v>
      </c>
      <c r="R64" s="124">
        <v>1522</v>
      </c>
      <c r="S64" s="125">
        <v>123</v>
      </c>
      <c r="T64" s="126">
        <v>59</v>
      </c>
    </row>
    <row r="65" spans="1:20" ht="10.5" customHeight="1">
      <c r="A65" s="127"/>
      <c r="B65" s="52" t="s">
        <v>379</v>
      </c>
      <c r="C65" s="124">
        <v>313</v>
      </c>
      <c r="D65" s="124">
        <v>159</v>
      </c>
      <c r="E65" s="124">
        <v>90</v>
      </c>
      <c r="F65" s="124">
        <v>44</v>
      </c>
      <c r="G65" s="124">
        <v>18</v>
      </c>
      <c r="H65" s="124">
        <v>2</v>
      </c>
      <c r="I65" s="124" t="s">
        <v>61</v>
      </c>
      <c r="J65" s="124" t="s">
        <v>61</v>
      </c>
      <c r="K65" s="124" t="s">
        <v>61</v>
      </c>
      <c r="L65" s="124">
        <v>1083</v>
      </c>
      <c r="M65" s="124">
        <v>1667405</v>
      </c>
      <c r="N65" s="124">
        <v>16039</v>
      </c>
      <c r="O65" s="124">
        <v>231671</v>
      </c>
      <c r="P65" s="124">
        <v>16472</v>
      </c>
      <c r="Q65" s="124">
        <v>5327</v>
      </c>
      <c r="R65" s="124">
        <v>1540</v>
      </c>
      <c r="S65" s="125">
        <v>101</v>
      </c>
      <c r="T65" s="126">
        <v>591</v>
      </c>
    </row>
    <row r="66" spans="1:20" ht="10.5" customHeight="1">
      <c r="A66" s="127"/>
      <c r="B66" s="52" t="s">
        <v>380</v>
      </c>
      <c r="C66" s="124">
        <v>46</v>
      </c>
      <c r="D66" s="124">
        <v>21</v>
      </c>
      <c r="E66" s="124">
        <v>10</v>
      </c>
      <c r="F66" s="124">
        <v>10</v>
      </c>
      <c r="G66" s="124">
        <v>3</v>
      </c>
      <c r="H66" s="124">
        <v>1</v>
      </c>
      <c r="I66" s="124">
        <v>1</v>
      </c>
      <c r="J66" s="124" t="s">
        <v>61</v>
      </c>
      <c r="K66" s="124" t="s">
        <v>61</v>
      </c>
      <c r="L66" s="124">
        <v>214</v>
      </c>
      <c r="M66" s="124">
        <v>509683</v>
      </c>
      <c r="N66" s="124">
        <v>15019</v>
      </c>
      <c r="O66" s="124">
        <v>56338</v>
      </c>
      <c r="P66" s="124">
        <v>6176</v>
      </c>
      <c r="Q66" s="124">
        <v>11080</v>
      </c>
      <c r="R66" s="124">
        <v>2382</v>
      </c>
      <c r="S66" s="125">
        <v>83</v>
      </c>
      <c r="T66" s="126">
        <v>592</v>
      </c>
    </row>
    <row r="67" spans="1:20" ht="10.5" customHeight="1">
      <c r="A67" s="127"/>
      <c r="B67" s="52" t="s">
        <v>381</v>
      </c>
      <c r="C67" s="124">
        <v>205</v>
      </c>
      <c r="D67" s="124">
        <v>17</v>
      </c>
      <c r="E67" s="124">
        <v>84</v>
      </c>
      <c r="F67" s="124">
        <v>84</v>
      </c>
      <c r="G67" s="124">
        <v>16</v>
      </c>
      <c r="H67" s="124">
        <v>3</v>
      </c>
      <c r="I67" s="124">
        <v>1</v>
      </c>
      <c r="J67" s="124" t="s">
        <v>61</v>
      </c>
      <c r="K67" s="124" t="s">
        <v>61</v>
      </c>
      <c r="L67" s="124">
        <v>1133</v>
      </c>
      <c r="M67" s="124">
        <v>3104889</v>
      </c>
      <c r="N67" s="124">
        <v>82426</v>
      </c>
      <c r="O67" s="124">
        <v>95268</v>
      </c>
      <c r="P67" s="124">
        <v>1453</v>
      </c>
      <c r="Q67" s="124">
        <v>15146</v>
      </c>
      <c r="R67" s="124">
        <v>2740</v>
      </c>
      <c r="S67" s="125">
        <v>2137</v>
      </c>
      <c r="T67" s="126">
        <v>593</v>
      </c>
    </row>
    <row r="68" spans="1:20" ht="10.5" customHeight="1">
      <c r="A68" s="127"/>
      <c r="B68" s="52" t="s">
        <v>382</v>
      </c>
      <c r="C68" s="124">
        <v>239</v>
      </c>
      <c r="D68" s="124">
        <v>95</v>
      </c>
      <c r="E68" s="124">
        <v>26</v>
      </c>
      <c r="F68" s="124">
        <v>54</v>
      </c>
      <c r="G68" s="124">
        <v>31</v>
      </c>
      <c r="H68" s="124">
        <v>18</v>
      </c>
      <c r="I68" s="124">
        <v>12</v>
      </c>
      <c r="J68" s="124">
        <v>2</v>
      </c>
      <c r="K68" s="124">
        <v>1</v>
      </c>
      <c r="L68" s="124">
        <v>2193</v>
      </c>
      <c r="M68" s="124">
        <v>1447976</v>
      </c>
      <c r="N68" s="124">
        <v>102030</v>
      </c>
      <c r="O68" s="124">
        <v>203295</v>
      </c>
      <c r="P68" s="124">
        <v>14737</v>
      </c>
      <c r="Q68" s="124">
        <v>6058</v>
      </c>
      <c r="R68" s="124">
        <v>660</v>
      </c>
      <c r="S68" s="125">
        <v>98</v>
      </c>
      <c r="T68" s="126">
        <v>594</v>
      </c>
    </row>
    <row r="69" spans="1:20" ht="10.5" customHeight="1">
      <c r="A69" s="127"/>
      <c r="B69" s="52" t="s">
        <v>412</v>
      </c>
      <c r="C69" s="124">
        <v>154</v>
      </c>
      <c r="D69" s="124">
        <v>87</v>
      </c>
      <c r="E69" s="124">
        <v>38</v>
      </c>
      <c r="F69" s="124">
        <v>21</v>
      </c>
      <c r="G69" s="124">
        <v>5</v>
      </c>
      <c r="H69" s="124">
        <v>1</v>
      </c>
      <c r="I69" s="124" t="s">
        <v>61</v>
      </c>
      <c r="J69" s="124">
        <v>2</v>
      </c>
      <c r="K69" s="124" t="s">
        <v>61</v>
      </c>
      <c r="L69" s="124">
        <v>626</v>
      </c>
      <c r="M69" s="124">
        <v>1246650</v>
      </c>
      <c r="N69" s="124">
        <v>63795</v>
      </c>
      <c r="O69" s="124">
        <v>279287</v>
      </c>
      <c r="P69" s="124">
        <v>16474</v>
      </c>
      <c r="Q69" s="124">
        <v>8095</v>
      </c>
      <c r="R69" s="124">
        <v>1991</v>
      </c>
      <c r="S69" s="125">
        <v>76</v>
      </c>
      <c r="T69" s="126">
        <v>595</v>
      </c>
    </row>
    <row r="70" spans="1:20" ht="10.5" customHeight="1">
      <c r="A70" s="127"/>
      <c r="B70" s="52" t="s">
        <v>384</v>
      </c>
      <c r="C70" s="124">
        <v>33</v>
      </c>
      <c r="D70" s="124">
        <v>14</v>
      </c>
      <c r="E70" s="124">
        <v>11</v>
      </c>
      <c r="F70" s="124">
        <v>7</v>
      </c>
      <c r="G70" s="124">
        <v>1</v>
      </c>
      <c r="H70" s="124" t="s">
        <v>61</v>
      </c>
      <c r="I70" s="124" t="s">
        <v>61</v>
      </c>
      <c r="J70" s="124" t="s">
        <v>61</v>
      </c>
      <c r="K70" s="124" t="s">
        <v>61</v>
      </c>
      <c r="L70" s="124">
        <v>114</v>
      </c>
      <c r="M70" s="124">
        <v>121212</v>
      </c>
      <c r="N70" s="124">
        <v>52282</v>
      </c>
      <c r="O70" s="124">
        <v>14921</v>
      </c>
      <c r="P70" s="124">
        <v>2468</v>
      </c>
      <c r="Q70" s="124">
        <v>3673</v>
      </c>
      <c r="R70" s="124">
        <v>1063</v>
      </c>
      <c r="S70" s="125">
        <v>49</v>
      </c>
      <c r="T70" s="126">
        <v>596</v>
      </c>
    </row>
    <row r="71" spans="1:20" ht="10.5" customHeight="1">
      <c r="A71" s="127"/>
      <c r="B71" s="52" t="s">
        <v>413</v>
      </c>
      <c r="C71" s="124">
        <v>59</v>
      </c>
      <c r="D71" s="124">
        <v>35</v>
      </c>
      <c r="E71" s="124">
        <v>14</v>
      </c>
      <c r="F71" s="124">
        <v>5</v>
      </c>
      <c r="G71" s="124">
        <v>4</v>
      </c>
      <c r="H71" s="124">
        <v>1</v>
      </c>
      <c r="I71" s="124" t="s">
        <v>61</v>
      </c>
      <c r="J71" s="124" t="s">
        <v>61</v>
      </c>
      <c r="K71" s="124" t="s">
        <v>61</v>
      </c>
      <c r="L71" s="124">
        <v>208</v>
      </c>
      <c r="M71" s="124">
        <v>247800</v>
      </c>
      <c r="N71" s="124">
        <v>3324</v>
      </c>
      <c r="O71" s="124">
        <v>55519</v>
      </c>
      <c r="P71" s="124">
        <v>3534</v>
      </c>
      <c r="Q71" s="124">
        <v>4200</v>
      </c>
      <c r="R71" s="124">
        <v>1191</v>
      </c>
      <c r="S71" s="125">
        <v>70</v>
      </c>
      <c r="T71" s="126">
        <v>597</v>
      </c>
    </row>
    <row r="72" spans="1:20" ht="10.5" customHeight="1">
      <c r="A72" s="127"/>
      <c r="B72" s="52" t="s">
        <v>414</v>
      </c>
      <c r="C72" s="124">
        <v>25</v>
      </c>
      <c r="D72" s="124">
        <v>20</v>
      </c>
      <c r="E72" s="124">
        <v>2</v>
      </c>
      <c r="F72" s="124">
        <v>1</v>
      </c>
      <c r="G72" s="124" t="s">
        <v>61</v>
      </c>
      <c r="H72" s="124">
        <v>1</v>
      </c>
      <c r="I72" s="124">
        <v>1</v>
      </c>
      <c r="J72" s="124" t="s">
        <v>61</v>
      </c>
      <c r="K72" s="124" t="s">
        <v>61</v>
      </c>
      <c r="L72" s="124">
        <v>99</v>
      </c>
      <c r="M72" s="124">
        <v>122316</v>
      </c>
      <c r="N72" s="124">
        <v>1780</v>
      </c>
      <c r="O72" s="124">
        <v>25727</v>
      </c>
      <c r="P72" s="124">
        <v>1255</v>
      </c>
      <c r="Q72" s="124">
        <v>4893</v>
      </c>
      <c r="R72" s="124">
        <v>1236</v>
      </c>
      <c r="S72" s="125">
        <v>97</v>
      </c>
      <c r="T72" s="126">
        <v>598</v>
      </c>
    </row>
    <row r="73" spans="1:20" ht="10.5" customHeight="1">
      <c r="A73" s="130"/>
      <c r="B73" s="67" t="s">
        <v>387</v>
      </c>
      <c r="C73" s="131">
        <v>303</v>
      </c>
      <c r="D73" s="131">
        <v>170</v>
      </c>
      <c r="E73" s="131">
        <v>70</v>
      </c>
      <c r="F73" s="131">
        <v>35</v>
      </c>
      <c r="G73" s="131">
        <v>22</v>
      </c>
      <c r="H73" s="131">
        <v>2</v>
      </c>
      <c r="I73" s="131">
        <v>1</v>
      </c>
      <c r="J73" s="131">
        <v>2</v>
      </c>
      <c r="K73" s="131">
        <v>1</v>
      </c>
      <c r="L73" s="131">
        <v>1426</v>
      </c>
      <c r="M73" s="131">
        <v>2329556</v>
      </c>
      <c r="N73" s="131">
        <v>73864</v>
      </c>
      <c r="O73" s="131">
        <v>413201</v>
      </c>
      <c r="P73" s="131">
        <v>24943</v>
      </c>
      <c r="Q73" s="131">
        <v>7688</v>
      </c>
      <c r="R73" s="131">
        <v>1634</v>
      </c>
      <c r="S73" s="132">
        <v>93</v>
      </c>
      <c r="T73" s="133">
        <v>599</v>
      </c>
    </row>
    <row r="74" spans="1:20" ht="10.5" customHeight="1">
      <c r="A74" s="52"/>
      <c r="B74" s="52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5"/>
      <c r="T74" s="136"/>
    </row>
    <row r="75" ht="13.5" customHeight="1">
      <c r="A75" s="29" t="s">
        <v>399</v>
      </c>
    </row>
    <row r="76" ht="13.5" customHeight="1">
      <c r="A76" s="29"/>
    </row>
    <row r="77" ht="13.5" customHeight="1">
      <c r="B77" s="29" t="s">
        <v>415</v>
      </c>
    </row>
    <row r="78" spans="1:20" s="29" customFormat="1" ht="12.75" customHeight="1">
      <c r="A78" s="34"/>
      <c r="B78" s="31"/>
      <c r="C78" s="106" t="s">
        <v>401</v>
      </c>
      <c r="D78" s="107"/>
      <c r="E78" s="107"/>
      <c r="F78" s="107"/>
      <c r="G78" s="107"/>
      <c r="H78" s="107"/>
      <c r="I78" s="107"/>
      <c r="J78" s="107"/>
      <c r="K78" s="107"/>
      <c r="L78" s="50"/>
      <c r="M78" s="108" t="s">
        <v>3</v>
      </c>
      <c r="N78" s="108" t="s">
        <v>3</v>
      </c>
      <c r="O78" s="50"/>
      <c r="P78" s="50"/>
      <c r="Q78" s="106" t="s">
        <v>402</v>
      </c>
      <c r="R78" s="107"/>
      <c r="S78" s="109"/>
      <c r="T78" s="110"/>
    </row>
    <row r="79" spans="1:20" s="29" customFormat="1" ht="12.75" customHeight="1">
      <c r="A79" s="39"/>
      <c r="B79" s="38" t="s">
        <v>403</v>
      </c>
      <c r="C79" s="53"/>
      <c r="D79" s="68" t="s">
        <v>404</v>
      </c>
      <c r="E79" s="111"/>
      <c r="F79" s="111"/>
      <c r="G79" s="111"/>
      <c r="H79" s="111"/>
      <c r="I79" s="111"/>
      <c r="J79" s="111"/>
      <c r="K79" s="111"/>
      <c r="L79" s="112" t="s">
        <v>7</v>
      </c>
      <c r="M79" s="112" t="s">
        <v>86</v>
      </c>
      <c r="N79" s="112" t="s">
        <v>87</v>
      </c>
      <c r="O79" s="112" t="s">
        <v>88</v>
      </c>
      <c r="P79" s="112" t="s">
        <v>10</v>
      </c>
      <c r="Q79" s="112" t="s">
        <v>89</v>
      </c>
      <c r="R79" s="112" t="s">
        <v>405</v>
      </c>
      <c r="S79" s="113" t="s">
        <v>91</v>
      </c>
      <c r="T79" s="43" t="s">
        <v>92</v>
      </c>
    </row>
    <row r="80" spans="1:20" s="29" customFormat="1" ht="12.75" customHeight="1">
      <c r="A80" s="39"/>
      <c r="B80" s="38"/>
      <c r="C80" s="53"/>
      <c r="D80" s="53" t="s">
        <v>93</v>
      </c>
      <c r="E80" s="53" t="s">
        <v>94</v>
      </c>
      <c r="F80" s="53" t="s">
        <v>95</v>
      </c>
      <c r="G80" s="53" t="s">
        <v>96</v>
      </c>
      <c r="H80" s="53" t="s">
        <v>97</v>
      </c>
      <c r="I80" s="53" t="s">
        <v>98</v>
      </c>
      <c r="J80" s="53" t="s">
        <v>99</v>
      </c>
      <c r="K80" s="53" t="s">
        <v>100</v>
      </c>
      <c r="L80" s="53"/>
      <c r="M80" s="112" t="s">
        <v>101</v>
      </c>
      <c r="N80" s="112" t="s">
        <v>102</v>
      </c>
      <c r="O80" s="53"/>
      <c r="P80" s="53"/>
      <c r="Q80" s="53"/>
      <c r="R80" s="53"/>
      <c r="S80" s="114"/>
      <c r="T80" s="43"/>
    </row>
    <row r="81" spans="1:20" s="29" customFormat="1" ht="12.75" customHeight="1">
      <c r="A81" s="40"/>
      <c r="B81" s="41"/>
      <c r="C81" s="115" t="s">
        <v>11</v>
      </c>
      <c r="D81" s="68" t="s">
        <v>104</v>
      </c>
      <c r="E81" s="68" t="s">
        <v>105</v>
      </c>
      <c r="F81" s="68" t="s">
        <v>106</v>
      </c>
      <c r="G81" s="68" t="s">
        <v>107</v>
      </c>
      <c r="H81" s="68" t="s">
        <v>108</v>
      </c>
      <c r="I81" s="68" t="s">
        <v>109</v>
      </c>
      <c r="J81" s="68" t="s">
        <v>110</v>
      </c>
      <c r="K81" s="68" t="s">
        <v>111</v>
      </c>
      <c r="L81" s="69" t="s">
        <v>14</v>
      </c>
      <c r="M81" s="69" t="s">
        <v>15</v>
      </c>
      <c r="N81" s="69" t="s">
        <v>15</v>
      </c>
      <c r="O81" s="69" t="s">
        <v>15</v>
      </c>
      <c r="P81" s="69" t="s">
        <v>17</v>
      </c>
      <c r="Q81" s="69" t="s">
        <v>15</v>
      </c>
      <c r="R81" s="69" t="s">
        <v>15</v>
      </c>
      <c r="S81" s="116" t="s">
        <v>15</v>
      </c>
      <c r="T81" s="47" t="s">
        <v>103</v>
      </c>
    </row>
    <row r="82" spans="1:20" ht="10.5" customHeight="1">
      <c r="A82" s="117" t="s">
        <v>173</v>
      </c>
      <c r="B82" s="118" t="s">
        <v>116</v>
      </c>
      <c r="C82" s="119">
        <v>2378</v>
      </c>
      <c r="D82" s="119">
        <v>1088</v>
      </c>
      <c r="E82" s="119">
        <v>519</v>
      </c>
      <c r="F82" s="119">
        <v>416</v>
      </c>
      <c r="G82" s="119">
        <v>239</v>
      </c>
      <c r="H82" s="119">
        <v>68</v>
      </c>
      <c r="I82" s="119">
        <v>30</v>
      </c>
      <c r="J82" s="119">
        <v>14</v>
      </c>
      <c r="K82" s="119">
        <v>4</v>
      </c>
      <c r="L82" s="119">
        <v>13723</v>
      </c>
      <c r="M82" s="119">
        <v>39946569</v>
      </c>
      <c r="N82" s="119">
        <v>915474</v>
      </c>
      <c r="O82" s="119">
        <v>2851757</v>
      </c>
      <c r="P82" s="119">
        <v>205858</v>
      </c>
      <c r="Q82" s="119">
        <v>16798</v>
      </c>
      <c r="R82" s="119">
        <v>2911</v>
      </c>
      <c r="S82" s="120">
        <v>194</v>
      </c>
      <c r="T82" s="137" t="s">
        <v>116</v>
      </c>
    </row>
    <row r="83" spans="1:20" ht="10.5" customHeight="1">
      <c r="A83" s="122"/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5"/>
      <c r="T83" s="138"/>
    </row>
    <row r="84" spans="1:20" ht="10.5" customHeight="1">
      <c r="A84" s="127"/>
      <c r="B84" s="52" t="s">
        <v>117</v>
      </c>
      <c r="C84" s="124">
        <v>558</v>
      </c>
      <c r="D84" s="124">
        <v>157</v>
      </c>
      <c r="E84" s="124">
        <v>121</v>
      </c>
      <c r="F84" s="124">
        <v>140</v>
      </c>
      <c r="G84" s="124">
        <v>98</v>
      </c>
      <c r="H84" s="124">
        <v>23</v>
      </c>
      <c r="I84" s="124">
        <v>14</v>
      </c>
      <c r="J84" s="124">
        <v>4</v>
      </c>
      <c r="K84" s="124">
        <v>1</v>
      </c>
      <c r="L84" s="124">
        <v>4322</v>
      </c>
      <c r="M84" s="124">
        <v>22414815</v>
      </c>
      <c r="N84" s="124">
        <v>443879</v>
      </c>
      <c r="O84" s="124">
        <v>924861</v>
      </c>
      <c r="P84" s="124" t="s">
        <v>61</v>
      </c>
      <c r="Q84" s="124">
        <v>40170</v>
      </c>
      <c r="R84" s="124">
        <v>5186</v>
      </c>
      <c r="S84" s="125" t="s">
        <v>61</v>
      </c>
      <c r="T84" s="138" t="s">
        <v>117</v>
      </c>
    </row>
    <row r="85" spans="1:20" ht="10.5" customHeight="1">
      <c r="A85" s="127" t="s">
        <v>326</v>
      </c>
      <c r="B85" s="52"/>
      <c r="C85" s="124">
        <v>3</v>
      </c>
      <c r="D85" s="124" t="s">
        <v>61</v>
      </c>
      <c r="E85" s="124" t="s">
        <v>61</v>
      </c>
      <c r="F85" s="124">
        <v>1</v>
      </c>
      <c r="G85" s="124">
        <v>1</v>
      </c>
      <c r="H85" s="124">
        <v>1</v>
      </c>
      <c r="I85" s="124" t="s">
        <v>61</v>
      </c>
      <c r="J85" s="124" t="s">
        <v>61</v>
      </c>
      <c r="K85" s="124" t="s">
        <v>61</v>
      </c>
      <c r="L85" s="124">
        <v>41</v>
      </c>
      <c r="M85" s="124">
        <v>112103</v>
      </c>
      <c r="N85" s="124">
        <v>43482</v>
      </c>
      <c r="O85" s="124">
        <v>11629</v>
      </c>
      <c r="P85" s="124" t="s">
        <v>61</v>
      </c>
      <c r="Q85" s="124">
        <v>37368</v>
      </c>
      <c r="R85" s="124">
        <v>2734</v>
      </c>
      <c r="S85" s="125" t="s">
        <v>61</v>
      </c>
      <c r="T85" s="139">
        <v>48</v>
      </c>
    </row>
    <row r="86" spans="1:20" ht="10.5" customHeight="1">
      <c r="A86" s="127"/>
      <c r="B86" s="52" t="s">
        <v>327</v>
      </c>
      <c r="C86" s="124">
        <v>3</v>
      </c>
      <c r="D86" s="124" t="s">
        <v>61</v>
      </c>
      <c r="E86" s="124" t="s">
        <v>61</v>
      </c>
      <c r="F86" s="124">
        <v>1</v>
      </c>
      <c r="G86" s="124">
        <v>1</v>
      </c>
      <c r="H86" s="124">
        <v>1</v>
      </c>
      <c r="I86" s="124" t="s">
        <v>61</v>
      </c>
      <c r="J86" s="124" t="s">
        <v>61</v>
      </c>
      <c r="K86" s="124" t="s">
        <v>61</v>
      </c>
      <c r="L86" s="124">
        <v>41</v>
      </c>
      <c r="M86" s="124">
        <v>112103</v>
      </c>
      <c r="N86" s="124">
        <v>43482</v>
      </c>
      <c r="O86" s="124">
        <v>11629</v>
      </c>
      <c r="P86" s="124" t="s">
        <v>61</v>
      </c>
      <c r="Q86" s="124">
        <v>37368</v>
      </c>
      <c r="R86" s="124">
        <v>2734</v>
      </c>
      <c r="S86" s="125" t="s">
        <v>61</v>
      </c>
      <c r="T86" s="139">
        <v>481</v>
      </c>
    </row>
    <row r="87" spans="1:20" ht="10.5" customHeight="1">
      <c r="A87" s="127" t="s">
        <v>328</v>
      </c>
      <c r="B87" s="52"/>
      <c r="C87" s="124">
        <v>29</v>
      </c>
      <c r="D87" s="124">
        <v>5</v>
      </c>
      <c r="E87" s="124">
        <v>8</v>
      </c>
      <c r="F87" s="124">
        <v>8</v>
      </c>
      <c r="G87" s="124">
        <v>7</v>
      </c>
      <c r="H87" s="124">
        <v>1</v>
      </c>
      <c r="I87" s="124" t="s">
        <v>61</v>
      </c>
      <c r="J87" s="124" t="s">
        <v>61</v>
      </c>
      <c r="K87" s="124" t="s">
        <v>61</v>
      </c>
      <c r="L87" s="124">
        <v>199</v>
      </c>
      <c r="M87" s="124">
        <v>558257</v>
      </c>
      <c r="N87" s="124">
        <v>12725</v>
      </c>
      <c r="O87" s="124">
        <v>78385</v>
      </c>
      <c r="P87" s="124" t="s">
        <v>61</v>
      </c>
      <c r="Q87" s="124">
        <v>19250</v>
      </c>
      <c r="R87" s="124">
        <v>2805</v>
      </c>
      <c r="S87" s="125" t="s">
        <v>61</v>
      </c>
      <c r="T87" s="139">
        <v>49</v>
      </c>
    </row>
    <row r="88" spans="1:20" ht="10.5" customHeight="1">
      <c r="A88" s="127"/>
      <c r="B88" s="52" t="s">
        <v>329</v>
      </c>
      <c r="C88" s="124">
        <v>6</v>
      </c>
      <c r="D88" s="124" t="s">
        <v>61</v>
      </c>
      <c r="E88" s="124">
        <v>3</v>
      </c>
      <c r="F88" s="124">
        <v>2</v>
      </c>
      <c r="G88" s="124">
        <v>1</v>
      </c>
      <c r="H88" s="124" t="s">
        <v>61</v>
      </c>
      <c r="I88" s="124" t="s">
        <v>61</v>
      </c>
      <c r="J88" s="124" t="s">
        <v>61</v>
      </c>
      <c r="K88" s="124" t="s">
        <v>61</v>
      </c>
      <c r="L88" s="129">
        <v>35</v>
      </c>
      <c r="M88" s="129">
        <v>103938</v>
      </c>
      <c r="N88" s="129">
        <v>0</v>
      </c>
      <c r="O88" s="129">
        <v>18405</v>
      </c>
      <c r="P88" s="129" t="s">
        <v>61</v>
      </c>
      <c r="Q88" s="129">
        <v>17323</v>
      </c>
      <c r="R88" s="129">
        <v>2970</v>
      </c>
      <c r="S88" s="125" t="s">
        <v>61</v>
      </c>
      <c r="T88" s="139">
        <v>491</v>
      </c>
    </row>
    <row r="89" spans="1:20" ht="10.5" customHeight="1">
      <c r="A89" s="127"/>
      <c r="B89" s="52" t="s">
        <v>330</v>
      </c>
      <c r="C89" s="124">
        <v>23</v>
      </c>
      <c r="D89" s="124">
        <v>5</v>
      </c>
      <c r="E89" s="124">
        <v>5</v>
      </c>
      <c r="F89" s="124">
        <v>6</v>
      </c>
      <c r="G89" s="124">
        <v>6</v>
      </c>
      <c r="H89" s="124">
        <v>1</v>
      </c>
      <c r="I89" s="124" t="s">
        <v>61</v>
      </c>
      <c r="J89" s="124" t="s">
        <v>61</v>
      </c>
      <c r="K89" s="124" t="s">
        <v>61</v>
      </c>
      <c r="L89" s="129">
        <v>164</v>
      </c>
      <c r="M89" s="129">
        <v>454319</v>
      </c>
      <c r="N89" s="129">
        <v>12725</v>
      </c>
      <c r="O89" s="129">
        <v>59980</v>
      </c>
      <c r="P89" s="129" t="s">
        <v>61</v>
      </c>
      <c r="Q89" s="129">
        <v>19753</v>
      </c>
      <c r="R89" s="129">
        <v>2770</v>
      </c>
      <c r="S89" s="125" t="s">
        <v>61</v>
      </c>
      <c r="T89" s="139">
        <v>492</v>
      </c>
    </row>
    <row r="90" spans="1:20" ht="10.5" customHeight="1">
      <c r="A90" s="127" t="s">
        <v>331</v>
      </c>
      <c r="B90" s="52"/>
      <c r="C90" s="124">
        <v>149</v>
      </c>
      <c r="D90" s="124">
        <v>59</v>
      </c>
      <c r="E90" s="124">
        <v>26</v>
      </c>
      <c r="F90" s="124">
        <v>19</v>
      </c>
      <c r="G90" s="124">
        <v>25</v>
      </c>
      <c r="H90" s="124">
        <v>8</v>
      </c>
      <c r="I90" s="124">
        <v>7</v>
      </c>
      <c r="J90" s="124">
        <v>4</v>
      </c>
      <c r="K90" s="124">
        <v>1</v>
      </c>
      <c r="L90" s="124">
        <v>1445</v>
      </c>
      <c r="M90" s="124">
        <v>8400781</v>
      </c>
      <c r="N90" s="124">
        <v>34415</v>
      </c>
      <c r="O90" s="124">
        <v>173987</v>
      </c>
      <c r="P90" s="124" t="s">
        <v>61</v>
      </c>
      <c r="Q90" s="124">
        <v>56381</v>
      </c>
      <c r="R90" s="124">
        <v>5814</v>
      </c>
      <c r="S90" s="125" t="s">
        <v>61</v>
      </c>
      <c r="T90" s="139">
        <v>50</v>
      </c>
    </row>
    <row r="91" spans="1:20" ht="10.5" customHeight="1">
      <c r="A91" s="127"/>
      <c r="B91" s="52" t="s">
        <v>332</v>
      </c>
      <c r="C91" s="124">
        <v>59</v>
      </c>
      <c r="D91" s="124">
        <v>17</v>
      </c>
      <c r="E91" s="124">
        <v>14</v>
      </c>
      <c r="F91" s="124">
        <v>6</v>
      </c>
      <c r="G91" s="124">
        <v>13</v>
      </c>
      <c r="H91" s="124">
        <v>4</v>
      </c>
      <c r="I91" s="124">
        <v>3</v>
      </c>
      <c r="J91" s="124">
        <v>1</v>
      </c>
      <c r="K91" s="124">
        <v>1</v>
      </c>
      <c r="L91" s="124">
        <v>674</v>
      </c>
      <c r="M91" s="124">
        <v>4482270</v>
      </c>
      <c r="N91" s="124">
        <v>20531</v>
      </c>
      <c r="O91" s="124">
        <v>49135</v>
      </c>
      <c r="P91" s="124" t="s">
        <v>61</v>
      </c>
      <c r="Q91" s="124">
        <v>75971</v>
      </c>
      <c r="R91" s="124">
        <v>6650</v>
      </c>
      <c r="S91" s="125" t="s">
        <v>61</v>
      </c>
      <c r="T91" s="139">
        <v>501</v>
      </c>
    </row>
    <row r="92" spans="1:20" ht="10.5" customHeight="1">
      <c r="A92" s="127"/>
      <c r="B92" s="52" t="s">
        <v>333</v>
      </c>
      <c r="C92" s="124">
        <v>90</v>
      </c>
      <c r="D92" s="124">
        <v>42</v>
      </c>
      <c r="E92" s="124">
        <v>12</v>
      </c>
      <c r="F92" s="124">
        <v>13</v>
      </c>
      <c r="G92" s="124">
        <v>12</v>
      </c>
      <c r="H92" s="124">
        <v>4</v>
      </c>
      <c r="I92" s="124">
        <v>4</v>
      </c>
      <c r="J92" s="124">
        <v>3</v>
      </c>
      <c r="K92" s="124" t="s">
        <v>61</v>
      </c>
      <c r="L92" s="124">
        <v>771</v>
      </c>
      <c r="M92" s="124">
        <v>3918511</v>
      </c>
      <c r="N92" s="124">
        <v>13884</v>
      </c>
      <c r="O92" s="124">
        <v>124852</v>
      </c>
      <c r="P92" s="124" t="s">
        <v>61</v>
      </c>
      <c r="Q92" s="124">
        <v>43539</v>
      </c>
      <c r="R92" s="124">
        <v>5082</v>
      </c>
      <c r="S92" s="125" t="s">
        <v>61</v>
      </c>
      <c r="T92" s="139">
        <v>502</v>
      </c>
    </row>
    <row r="93" spans="1:20" ht="10.5" customHeight="1">
      <c r="A93" s="127" t="s">
        <v>406</v>
      </c>
      <c r="B93" s="52"/>
      <c r="C93" s="124">
        <v>114</v>
      </c>
      <c r="D93" s="124">
        <v>28</v>
      </c>
      <c r="E93" s="124">
        <v>24</v>
      </c>
      <c r="F93" s="124">
        <v>29</v>
      </c>
      <c r="G93" s="124">
        <v>26</v>
      </c>
      <c r="H93" s="124">
        <v>3</v>
      </c>
      <c r="I93" s="124">
        <v>4</v>
      </c>
      <c r="J93" s="124" t="s">
        <v>61</v>
      </c>
      <c r="K93" s="124" t="s">
        <v>61</v>
      </c>
      <c r="L93" s="124">
        <v>888</v>
      </c>
      <c r="M93" s="124">
        <v>4407564</v>
      </c>
      <c r="N93" s="124">
        <v>99922</v>
      </c>
      <c r="O93" s="124">
        <v>209737</v>
      </c>
      <c r="P93" s="124" t="s">
        <v>61</v>
      </c>
      <c r="Q93" s="124">
        <v>38663</v>
      </c>
      <c r="R93" s="124">
        <v>4963</v>
      </c>
      <c r="S93" s="125" t="s">
        <v>61</v>
      </c>
      <c r="T93" s="139">
        <v>51</v>
      </c>
    </row>
    <row r="94" spans="1:20" ht="10.5" customHeight="1">
      <c r="A94" s="127"/>
      <c r="B94" s="52" t="s">
        <v>335</v>
      </c>
      <c r="C94" s="124">
        <v>63</v>
      </c>
      <c r="D94" s="124">
        <v>17</v>
      </c>
      <c r="E94" s="124">
        <v>12</v>
      </c>
      <c r="F94" s="124">
        <v>13</v>
      </c>
      <c r="G94" s="124">
        <v>15</v>
      </c>
      <c r="H94" s="124">
        <v>3</v>
      </c>
      <c r="I94" s="124">
        <v>3</v>
      </c>
      <c r="J94" s="124" t="s">
        <v>61</v>
      </c>
      <c r="K94" s="124" t="s">
        <v>61</v>
      </c>
      <c r="L94" s="124">
        <v>530</v>
      </c>
      <c r="M94" s="124">
        <v>2456901</v>
      </c>
      <c r="N94" s="124">
        <v>49432</v>
      </c>
      <c r="O94" s="124">
        <v>99027</v>
      </c>
      <c r="P94" s="124" t="s">
        <v>61</v>
      </c>
      <c r="Q94" s="124">
        <v>38998</v>
      </c>
      <c r="R94" s="124">
        <v>4636</v>
      </c>
      <c r="S94" s="125" t="s">
        <v>61</v>
      </c>
      <c r="T94" s="139">
        <v>511</v>
      </c>
    </row>
    <row r="95" spans="1:20" ht="10.5" customHeight="1">
      <c r="A95" s="127"/>
      <c r="B95" s="52" t="s">
        <v>336</v>
      </c>
      <c r="C95" s="124">
        <v>18</v>
      </c>
      <c r="D95" s="124">
        <v>2</v>
      </c>
      <c r="E95" s="124">
        <v>6</v>
      </c>
      <c r="F95" s="124">
        <v>5</v>
      </c>
      <c r="G95" s="124">
        <v>5</v>
      </c>
      <c r="H95" s="124" t="s">
        <v>61</v>
      </c>
      <c r="I95" s="124" t="s">
        <v>61</v>
      </c>
      <c r="J95" s="124" t="s">
        <v>61</v>
      </c>
      <c r="K95" s="124" t="s">
        <v>61</v>
      </c>
      <c r="L95" s="124">
        <v>129</v>
      </c>
      <c r="M95" s="124">
        <v>419590</v>
      </c>
      <c r="N95" s="124">
        <v>6869</v>
      </c>
      <c r="O95" s="124">
        <v>36184</v>
      </c>
      <c r="P95" s="124" t="s">
        <v>61</v>
      </c>
      <c r="Q95" s="124">
        <v>23311</v>
      </c>
      <c r="R95" s="124">
        <v>3253</v>
      </c>
      <c r="S95" s="125" t="s">
        <v>61</v>
      </c>
      <c r="T95" s="139">
        <v>512</v>
      </c>
    </row>
    <row r="96" spans="1:20" ht="10.5" customHeight="1">
      <c r="A96" s="127"/>
      <c r="B96" s="52" t="s">
        <v>337</v>
      </c>
      <c r="C96" s="124">
        <v>19</v>
      </c>
      <c r="D96" s="124">
        <v>3</v>
      </c>
      <c r="E96" s="124">
        <v>3</v>
      </c>
      <c r="F96" s="124">
        <v>9</v>
      </c>
      <c r="G96" s="124">
        <v>3</v>
      </c>
      <c r="H96" s="124" t="s">
        <v>61</v>
      </c>
      <c r="I96" s="124">
        <v>1</v>
      </c>
      <c r="J96" s="124" t="s">
        <v>61</v>
      </c>
      <c r="K96" s="124" t="s">
        <v>61</v>
      </c>
      <c r="L96" s="124">
        <v>153</v>
      </c>
      <c r="M96" s="124">
        <v>1425848</v>
      </c>
      <c r="N96" s="124">
        <v>43179</v>
      </c>
      <c r="O96" s="124">
        <v>66188</v>
      </c>
      <c r="P96" s="124" t="s">
        <v>61</v>
      </c>
      <c r="Q96" s="124">
        <v>75045</v>
      </c>
      <c r="R96" s="124">
        <v>9319</v>
      </c>
      <c r="S96" s="125" t="s">
        <v>61</v>
      </c>
      <c r="T96" s="139">
        <v>513</v>
      </c>
    </row>
    <row r="97" spans="1:20" ht="10.5" customHeight="1">
      <c r="A97" s="127"/>
      <c r="B97" s="52" t="s">
        <v>338</v>
      </c>
      <c r="C97" s="124">
        <v>14</v>
      </c>
      <c r="D97" s="124">
        <v>6</v>
      </c>
      <c r="E97" s="124">
        <v>3</v>
      </c>
      <c r="F97" s="124">
        <v>2</v>
      </c>
      <c r="G97" s="124">
        <v>3</v>
      </c>
      <c r="H97" s="124" t="s">
        <v>61</v>
      </c>
      <c r="I97" s="124" t="s">
        <v>61</v>
      </c>
      <c r="J97" s="124" t="s">
        <v>61</v>
      </c>
      <c r="K97" s="124" t="s">
        <v>61</v>
      </c>
      <c r="L97" s="124">
        <v>76</v>
      </c>
      <c r="M97" s="124">
        <v>105225</v>
      </c>
      <c r="N97" s="124">
        <v>442</v>
      </c>
      <c r="O97" s="124">
        <v>8338</v>
      </c>
      <c r="P97" s="124" t="s">
        <v>61</v>
      </c>
      <c r="Q97" s="124">
        <v>7516</v>
      </c>
      <c r="R97" s="124">
        <v>1385</v>
      </c>
      <c r="S97" s="125" t="s">
        <v>61</v>
      </c>
      <c r="T97" s="139">
        <v>514</v>
      </c>
    </row>
    <row r="98" spans="1:20" ht="10.5" customHeight="1">
      <c r="A98" s="127" t="s">
        <v>339</v>
      </c>
      <c r="B98" s="52"/>
      <c r="C98" s="124">
        <v>141</v>
      </c>
      <c r="D98" s="124">
        <v>28</v>
      </c>
      <c r="E98" s="124">
        <v>39</v>
      </c>
      <c r="F98" s="124">
        <v>49</v>
      </c>
      <c r="G98" s="124">
        <v>20</v>
      </c>
      <c r="H98" s="124">
        <v>4</v>
      </c>
      <c r="I98" s="124">
        <v>1</v>
      </c>
      <c r="J98" s="124" t="s">
        <v>61</v>
      </c>
      <c r="K98" s="124" t="s">
        <v>61</v>
      </c>
      <c r="L98" s="124">
        <v>915</v>
      </c>
      <c r="M98" s="124">
        <v>3650199</v>
      </c>
      <c r="N98" s="124">
        <v>228475</v>
      </c>
      <c r="O98" s="124">
        <v>219321</v>
      </c>
      <c r="P98" s="124" t="s">
        <v>61</v>
      </c>
      <c r="Q98" s="124">
        <v>25888</v>
      </c>
      <c r="R98" s="124">
        <v>3989</v>
      </c>
      <c r="S98" s="125" t="s">
        <v>61</v>
      </c>
      <c r="T98" s="139">
        <v>52</v>
      </c>
    </row>
    <row r="99" spans="1:20" ht="10.5" customHeight="1">
      <c r="A99" s="127"/>
      <c r="B99" s="52" t="s">
        <v>340</v>
      </c>
      <c r="C99" s="124">
        <v>59</v>
      </c>
      <c r="D99" s="124">
        <v>13</v>
      </c>
      <c r="E99" s="124">
        <v>18</v>
      </c>
      <c r="F99" s="124">
        <v>19</v>
      </c>
      <c r="G99" s="124">
        <v>7</v>
      </c>
      <c r="H99" s="124">
        <v>1</v>
      </c>
      <c r="I99" s="124">
        <v>1</v>
      </c>
      <c r="J99" s="124" t="s">
        <v>61</v>
      </c>
      <c r="K99" s="124" t="s">
        <v>61</v>
      </c>
      <c r="L99" s="124">
        <v>370</v>
      </c>
      <c r="M99" s="124">
        <v>1553354</v>
      </c>
      <c r="N99" s="124">
        <v>57250</v>
      </c>
      <c r="O99" s="124">
        <v>91572</v>
      </c>
      <c r="P99" s="124" t="s">
        <v>61</v>
      </c>
      <c r="Q99" s="124">
        <v>26328</v>
      </c>
      <c r="R99" s="124">
        <v>4198</v>
      </c>
      <c r="S99" s="125" t="s">
        <v>61</v>
      </c>
      <c r="T99" s="139">
        <v>521</v>
      </c>
    </row>
    <row r="100" spans="1:20" ht="10.5" customHeight="1">
      <c r="A100" s="127"/>
      <c r="B100" s="52" t="s">
        <v>341</v>
      </c>
      <c r="C100" s="124">
        <v>39</v>
      </c>
      <c r="D100" s="124">
        <v>7</v>
      </c>
      <c r="E100" s="124">
        <v>7</v>
      </c>
      <c r="F100" s="124">
        <v>14</v>
      </c>
      <c r="G100" s="124">
        <v>8</v>
      </c>
      <c r="H100" s="124">
        <v>3</v>
      </c>
      <c r="I100" s="124" t="s">
        <v>61</v>
      </c>
      <c r="J100" s="124" t="s">
        <v>61</v>
      </c>
      <c r="K100" s="124" t="s">
        <v>61</v>
      </c>
      <c r="L100" s="124">
        <v>303</v>
      </c>
      <c r="M100" s="124">
        <v>1014446</v>
      </c>
      <c r="N100" s="124">
        <v>112599</v>
      </c>
      <c r="O100" s="124">
        <v>86556</v>
      </c>
      <c r="P100" s="124" t="s">
        <v>61</v>
      </c>
      <c r="Q100" s="124">
        <v>26011</v>
      </c>
      <c r="R100" s="124">
        <v>3348</v>
      </c>
      <c r="S100" s="125" t="s">
        <v>61</v>
      </c>
      <c r="T100" s="139">
        <v>522</v>
      </c>
    </row>
    <row r="101" spans="1:20" ht="10.5" customHeight="1">
      <c r="A101" s="127"/>
      <c r="B101" s="52" t="s">
        <v>342</v>
      </c>
      <c r="C101" s="124">
        <v>23</v>
      </c>
      <c r="D101" s="124">
        <v>6</v>
      </c>
      <c r="E101" s="124">
        <v>6</v>
      </c>
      <c r="F101" s="124">
        <v>8</v>
      </c>
      <c r="G101" s="124">
        <v>3</v>
      </c>
      <c r="H101" s="124" t="s">
        <v>61</v>
      </c>
      <c r="I101" s="124" t="s">
        <v>61</v>
      </c>
      <c r="J101" s="124" t="s">
        <v>61</v>
      </c>
      <c r="K101" s="124" t="s">
        <v>61</v>
      </c>
      <c r="L101" s="124">
        <v>126</v>
      </c>
      <c r="M101" s="124">
        <v>752285</v>
      </c>
      <c r="N101" s="124">
        <v>14656</v>
      </c>
      <c r="O101" s="124">
        <v>24215</v>
      </c>
      <c r="P101" s="124" t="s">
        <v>61</v>
      </c>
      <c r="Q101" s="124">
        <v>32708</v>
      </c>
      <c r="R101" s="124">
        <v>5971</v>
      </c>
      <c r="S101" s="125" t="s">
        <v>61</v>
      </c>
      <c r="T101" s="139">
        <v>523</v>
      </c>
    </row>
    <row r="102" spans="1:20" ht="10.5" customHeight="1">
      <c r="A102" s="127"/>
      <c r="B102" s="52" t="s">
        <v>343</v>
      </c>
      <c r="C102" s="124">
        <v>20</v>
      </c>
      <c r="D102" s="124">
        <v>2</v>
      </c>
      <c r="E102" s="124">
        <v>8</v>
      </c>
      <c r="F102" s="124">
        <v>8</v>
      </c>
      <c r="G102" s="124">
        <v>2</v>
      </c>
      <c r="H102" s="124" t="s">
        <v>61</v>
      </c>
      <c r="I102" s="124" t="s">
        <v>61</v>
      </c>
      <c r="J102" s="124" t="s">
        <v>61</v>
      </c>
      <c r="K102" s="124" t="s">
        <v>61</v>
      </c>
      <c r="L102" s="124">
        <v>116</v>
      </c>
      <c r="M102" s="124">
        <v>330114</v>
      </c>
      <c r="N102" s="124">
        <v>43970</v>
      </c>
      <c r="O102" s="124">
        <v>16978</v>
      </c>
      <c r="P102" s="124" t="s">
        <v>61</v>
      </c>
      <c r="Q102" s="124">
        <v>16506</v>
      </c>
      <c r="R102" s="124">
        <v>2846</v>
      </c>
      <c r="S102" s="125" t="s">
        <v>61</v>
      </c>
      <c r="T102" s="139">
        <v>529</v>
      </c>
    </row>
    <row r="103" spans="1:20" ht="10.5" customHeight="1">
      <c r="A103" s="127" t="s">
        <v>344</v>
      </c>
      <c r="B103" s="52"/>
      <c r="C103" s="124">
        <v>122</v>
      </c>
      <c r="D103" s="124">
        <v>37</v>
      </c>
      <c r="E103" s="124">
        <v>24</v>
      </c>
      <c r="F103" s="124">
        <v>34</v>
      </c>
      <c r="G103" s="124">
        <v>19</v>
      </c>
      <c r="H103" s="124">
        <v>6</v>
      </c>
      <c r="I103" s="124">
        <v>2</v>
      </c>
      <c r="J103" s="124" t="s">
        <v>61</v>
      </c>
      <c r="K103" s="124" t="s">
        <v>61</v>
      </c>
      <c r="L103" s="124">
        <v>834</v>
      </c>
      <c r="M103" s="124">
        <v>5285911</v>
      </c>
      <c r="N103" s="124">
        <v>24860</v>
      </c>
      <c r="O103" s="124">
        <v>231802</v>
      </c>
      <c r="P103" s="124" t="s">
        <v>61</v>
      </c>
      <c r="Q103" s="124">
        <v>43327</v>
      </c>
      <c r="R103" s="124">
        <v>6338</v>
      </c>
      <c r="S103" s="125" t="s">
        <v>61</v>
      </c>
      <c r="T103" s="139">
        <v>53</v>
      </c>
    </row>
    <row r="104" spans="1:20" ht="10.5" customHeight="1">
      <c r="A104" s="127"/>
      <c r="B104" s="52" t="s">
        <v>407</v>
      </c>
      <c r="C104" s="124">
        <v>26</v>
      </c>
      <c r="D104" s="124">
        <v>13</v>
      </c>
      <c r="E104" s="124">
        <v>3</v>
      </c>
      <c r="F104" s="124">
        <v>7</v>
      </c>
      <c r="G104" s="124">
        <v>2</v>
      </c>
      <c r="H104" s="124">
        <v>1</v>
      </c>
      <c r="I104" s="124" t="s">
        <v>61</v>
      </c>
      <c r="J104" s="124" t="s">
        <v>61</v>
      </c>
      <c r="K104" s="124" t="s">
        <v>61</v>
      </c>
      <c r="L104" s="129">
        <v>116</v>
      </c>
      <c r="M104" s="140">
        <v>343653</v>
      </c>
      <c r="N104" s="129">
        <v>0</v>
      </c>
      <c r="O104" s="140">
        <v>25112</v>
      </c>
      <c r="P104" s="140" t="s">
        <v>61</v>
      </c>
      <c r="Q104" s="140">
        <v>13217</v>
      </c>
      <c r="R104" s="140">
        <v>2963</v>
      </c>
      <c r="S104" s="125" t="s">
        <v>61</v>
      </c>
      <c r="T104" s="139">
        <v>531</v>
      </c>
    </row>
    <row r="105" spans="1:20" ht="10.5" customHeight="1">
      <c r="A105" s="127"/>
      <c r="B105" s="52" t="s">
        <v>346</v>
      </c>
      <c r="C105" s="124">
        <v>38</v>
      </c>
      <c r="D105" s="124">
        <v>14</v>
      </c>
      <c r="E105" s="124">
        <v>4</v>
      </c>
      <c r="F105" s="124">
        <v>9</v>
      </c>
      <c r="G105" s="124">
        <v>8</v>
      </c>
      <c r="H105" s="124">
        <v>2</v>
      </c>
      <c r="I105" s="124">
        <v>1</v>
      </c>
      <c r="J105" s="124" t="s">
        <v>61</v>
      </c>
      <c r="K105" s="124" t="s">
        <v>61</v>
      </c>
      <c r="L105" s="124">
        <v>289</v>
      </c>
      <c r="M105" s="124">
        <v>2176530</v>
      </c>
      <c r="N105" s="124">
        <v>573</v>
      </c>
      <c r="O105" s="124">
        <v>111299</v>
      </c>
      <c r="P105" s="124" t="s">
        <v>61</v>
      </c>
      <c r="Q105" s="124">
        <v>57277</v>
      </c>
      <c r="R105" s="124">
        <v>7531</v>
      </c>
      <c r="S105" s="125" t="s">
        <v>61</v>
      </c>
      <c r="T105" s="139">
        <v>532</v>
      </c>
    </row>
    <row r="106" spans="1:20" ht="10.5" customHeight="1">
      <c r="A106" s="127"/>
      <c r="B106" s="52" t="s">
        <v>408</v>
      </c>
      <c r="C106" s="124">
        <v>2</v>
      </c>
      <c r="D106" s="124">
        <v>1</v>
      </c>
      <c r="E106" s="124" t="s">
        <v>61</v>
      </c>
      <c r="F106" s="124">
        <v>1</v>
      </c>
      <c r="G106" s="124" t="s">
        <v>61</v>
      </c>
      <c r="H106" s="124" t="s">
        <v>61</v>
      </c>
      <c r="I106" s="124" t="s">
        <v>61</v>
      </c>
      <c r="J106" s="124" t="s">
        <v>61</v>
      </c>
      <c r="K106" s="124" t="s">
        <v>61</v>
      </c>
      <c r="L106" s="129">
        <v>7</v>
      </c>
      <c r="M106" s="129" t="s">
        <v>61</v>
      </c>
      <c r="N106" s="129">
        <v>17276</v>
      </c>
      <c r="O106" s="129" t="s">
        <v>61</v>
      </c>
      <c r="P106" s="124" t="s">
        <v>61</v>
      </c>
      <c r="Q106" s="129" t="s">
        <v>61</v>
      </c>
      <c r="R106" s="129" t="s">
        <v>61</v>
      </c>
      <c r="S106" s="125" t="s">
        <v>61</v>
      </c>
      <c r="T106" s="139">
        <v>533</v>
      </c>
    </row>
    <row r="107" spans="1:20" ht="10.5" customHeight="1">
      <c r="A107" s="127"/>
      <c r="B107" s="52" t="s">
        <v>348</v>
      </c>
      <c r="C107" s="124">
        <v>56</v>
      </c>
      <c r="D107" s="124">
        <v>9</v>
      </c>
      <c r="E107" s="124">
        <v>17</v>
      </c>
      <c r="F107" s="124">
        <v>17</v>
      </c>
      <c r="G107" s="124">
        <v>9</v>
      </c>
      <c r="H107" s="124">
        <v>3</v>
      </c>
      <c r="I107" s="124">
        <v>1</v>
      </c>
      <c r="J107" s="124" t="s">
        <v>61</v>
      </c>
      <c r="K107" s="124" t="s">
        <v>61</v>
      </c>
      <c r="L107" s="124">
        <v>422</v>
      </c>
      <c r="M107" s="124">
        <v>2765728</v>
      </c>
      <c r="N107" s="124">
        <v>7011</v>
      </c>
      <c r="O107" s="124">
        <v>95391</v>
      </c>
      <c r="P107" s="124" t="s">
        <v>61</v>
      </c>
      <c r="Q107" s="124">
        <v>49388</v>
      </c>
      <c r="R107" s="124">
        <v>6554</v>
      </c>
      <c r="S107" s="125" t="s">
        <v>61</v>
      </c>
      <c r="T107" s="139">
        <v>539</v>
      </c>
    </row>
    <row r="108" spans="1:20" ht="10.5" customHeight="1">
      <c r="A108" s="127"/>
      <c r="B108" s="52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5"/>
      <c r="T108" s="139"/>
    </row>
    <row r="109" spans="1:20" ht="10.5" customHeight="1">
      <c r="A109" s="127"/>
      <c r="B109" s="52" t="s">
        <v>349</v>
      </c>
      <c r="C109" s="124">
        <v>1820</v>
      </c>
      <c r="D109" s="124">
        <v>931</v>
      </c>
      <c r="E109" s="124">
        <v>398</v>
      </c>
      <c r="F109" s="124">
        <v>276</v>
      </c>
      <c r="G109" s="124">
        <v>141</v>
      </c>
      <c r="H109" s="124">
        <v>45</v>
      </c>
      <c r="I109" s="124">
        <v>16</v>
      </c>
      <c r="J109" s="124">
        <v>10</v>
      </c>
      <c r="K109" s="124">
        <v>3</v>
      </c>
      <c r="L109" s="124">
        <v>9401</v>
      </c>
      <c r="M109" s="124">
        <v>17531754</v>
      </c>
      <c r="N109" s="124">
        <v>471595</v>
      </c>
      <c r="O109" s="124">
        <v>1926896</v>
      </c>
      <c r="P109" s="124">
        <v>205858</v>
      </c>
      <c r="Q109" s="124">
        <v>9633</v>
      </c>
      <c r="R109" s="124">
        <v>1865</v>
      </c>
      <c r="S109" s="125">
        <v>85</v>
      </c>
      <c r="T109" s="139" t="s">
        <v>349</v>
      </c>
    </row>
    <row r="110" spans="1:20" ht="10.5" customHeight="1">
      <c r="A110" s="127" t="s">
        <v>350</v>
      </c>
      <c r="B110" s="52"/>
      <c r="C110" s="124">
        <v>5</v>
      </c>
      <c r="D110" s="124" t="s">
        <v>61</v>
      </c>
      <c r="E110" s="124" t="s">
        <v>61</v>
      </c>
      <c r="F110" s="124">
        <v>1</v>
      </c>
      <c r="G110" s="124" t="s">
        <v>61</v>
      </c>
      <c r="H110" s="124" t="s">
        <v>61</v>
      </c>
      <c r="I110" s="124" t="s">
        <v>61</v>
      </c>
      <c r="J110" s="124">
        <v>1</v>
      </c>
      <c r="K110" s="124">
        <v>3</v>
      </c>
      <c r="L110" s="124">
        <v>664</v>
      </c>
      <c r="M110" s="124">
        <v>1954112</v>
      </c>
      <c r="N110" s="124" t="s">
        <v>61</v>
      </c>
      <c r="O110" s="124">
        <v>276184</v>
      </c>
      <c r="P110" s="124">
        <v>41080</v>
      </c>
      <c r="Q110" s="124">
        <v>390822</v>
      </c>
      <c r="R110" s="124">
        <v>2943</v>
      </c>
      <c r="S110" s="125">
        <v>48</v>
      </c>
      <c r="T110" s="139">
        <v>54</v>
      </c>
    </row>
    <row r="111" spans="1:20" ht="10.5" customHeight="1">
      <c r="A111" s="127"/>
      <c r="B111" s="52" t="s">
        <v>351</v>
      </c>
      <c r="C111" s="124">
        <v>4</v>
      </c>
      <c r="D111" s="124" t="s">
        <v>61</v>
      </c>
      <c r="E111" s="124" t="s">
        <v>61</v>
      </c>
      <c r="F111" s="124" t="s">
        <v>61</v>
      </c>
      <c r="G111" s="124" t="s">
        <v>61</v>
      </c>
      <c r="H111" s="124" t="s">
        <v>61</v>
      </c>
      <c r="I111" s="124" t="s">
        <v>61</v>
      </c>
      <c r="J111" s="124">
        <v>1</v>
      </c>
      <c r="K111" s="124">
        <v>3</v>
      </c>
      <c r="L111" s="129">
        <v>656</v>
      </c>
      <c r="M111" s="129">
        <v>1919112</v>
      </c>
      <c r="N111" s="129">
        <v>0</v>
      </c>
      <c r="O111" s="129">
        <v>276114</v>
      </c>
      <c r="P111" s="129">
        <v>40901</v>
      </c>
      <c r="Q111" s="129">
        <v>479778</v>
      </c>
      <c r="R111" s="129">
        <v>2925</v>
      </c>
      <c r="S111" s="141">
        <v>47</v>
      </c>
      <c r="T111" s="139">
        <v>541</v>
      </c>
    </row>
    <row r="112" spans="1:20" ht="10.5" customHeight="1">
      <c r="A112" s="127"/>
      <c r="B112" s="52" t="s">
        <v>352</v>
      </c>
      <c r="C112" s="124">
        <v>1</v>
      </c>
      <c r="D112" s="124" t="s">
        <v>61</v>
      </c>
      <c r="E112" s="124" t="s">
        <v>61</v>
      </c>
      <c r="F112" s="124">
        <v>1</v>
      </c>
      <c r="G112" s="124" t="s">
        <v>61</v>
      </c>
      <c r="H112" s="124" t="s">
        <v>61</v>
      </c>
      <c r="I112" s="124" t="s">
        <v>61</v>
      </c>
      <c r="J112" s="124" t="s">
        <v>61</v>
      </c>
      <c r="K112" s="124" t="s">
        <v>61</v>
      </c>
      <c r="L112" s="129">
        <v>8</v>
      </c>
      <c r="M112" s="129">
        <v>35000</v>
      </c>
      <c r="N112" s="129">
        <v>0</v>
      </c>
      <c r="O112" s="129">
        <v>70</v>
      </c>
      <c r="P112" s="129">
        <v>179</v>
      </c>
      <c r="Q112" s="129">
        <v>35000</v>
      </c>
      <c r="R112" s="129">
        <v>4375</v>
      </c>
      <c r="S112" s="141">
        <v>196</v>
      </c>
      <c r="T112" s="139">
        <v>549</v>
      </c>
    </row>
    <row r="113" spans="1:20" ht="10.5" customHeight="1">
      <c r="A113" s="127" t="s">
        <v>409</v>
      </c>
      <c r="B113" s="52"/>
      <c r="C113" s="124">
        <v>218</v>
      </c>
      <c r="D113" s="124">
        <v>114</v>
      </c>
      <c r="E113" s="124">
        <v>52</v>
      </c>
      <c r="F113" s="124">
        <v>41</v>
      </c>
      <c r="G113" s="124">
        <v>11</v>
      </c>
      <c r="H113" s="124" t="s">
        <v>61</v>
      </c>
      <c r="I113" s="124" t="s">
        <v>61</v>
      </c>
      <c r="J113" s="124" t="s">
        <v>61</v>
      </c>
      <c r="K113" s="124" t="s">
        <v>61</v>
      </c>
      <c r="L113" s="124">
        <v>746</v>
      </c>
      <c r="M113" s="124">
        <v>1254303</v>
      </c>
      <c r="N113" s="124">
        <v>5781</v>
      </c>
      <c r="O113" s="124">
        <v>284000</v>
      </c>
      <c r="P113" s="124">
        <v>22435</v>
      </c>
      <c r="Q113" s="124">
        <v>5754</v>
      </c>
      <c r="R113" s="124">
        <v>1681</v>
      </c>
      <c r="S113" s="125">
        <v>56</v>
      </c>
      <c r="T113" s="139">
        <v>55</v>
      </c>
    </row>
    <row r="114" spans="1:20" ht="10.5" customHeight="1">
      <c r="A114" s="127"/>
      <c r="B114" s="52" t="s">
        <v>354</v>
      </c>
      <c r="C114" s="124">
        <v>36</v>
      </c>
      <c r="D114" s="124">
        <v>16</v>
      </c>
      <c r="E114" s="124">
        <v>14</v>
      </c>
      <c r="F114" s="124">
        <v>3</v>
      </c>
      <c r="G114" s="124">
        <v>3</v>
      </c>
      <c r="H114" s="124" t="s">
        <v>61</v>
      </c>
      <c r="I114" s="124" t="s">
        <v>61</v>
      </c>
      <c r="J114" s="124" t="s">
        <v>61</v>
      </c>
      <c r="K114" s="124" t="s">
        <v>61</v>
      </c>
      <c r="L114" s="124">
        <v>133</v>
      </c>
      <c r="M114" s="124">
        <v>227099</v>
      </c>
      <c r="N114" s="124">
        <v>1745</v>
      </c>
      <c r="O114" s="124">
        <v>36042</v>
      </c>
      <c r="P114" s="124">
        <v>1650</v>
      </c>
      <c r="Q114" s="124">
        <v>6308</v>
      </c>
      <c r="R114" s="124">
        <v>1708</v>
      </c>
      <c r="S114" s="125">
        <v>138</v>
      </c>
      <c r="T114" s="139">
        <v>551</v>
      </c>
    </row>
    <row r="115" spans="1:20" ht="10.5" customHeight="1">
      <c r="A115" s="127"/>
      <c r="B115" s="52" t="s">
        <v>355</v>
      </c>
      <c r="C115" s="124">
        <v>42</v>
      </c>
      <c r="D115" s="124">
        <v>26</v>
      </c>
      <c r="E115" s="124">
        <v>5</v>
      </c>
      <c r="F115" s="124">
        <v>9</v>
      </c>
      <c r="G115" s="124">
        <v>2</v>
      </c>
      <c r="H115" s="124" t="s">
        <v>61</v>
      </c>
      <c r="I115" s="124" t="s">
        <v>61</v>
      </c>
      <c r="J115" s="124" t="s">
        <v>61</v>
      </c>
      <c r="K115" s="124" t="s">
        <v>61</v>
      </c>
      <c r="L115" s="124">
        <v>145</v>
      </c>
      <c r="M115" s="124">
        <v>252481</v>
      </c>
      <c r="N115" s="124">
        <v>297</v>
      </c>
      <c r="O115" s="124">
        <v>76232</v>
      </c>
      <c r="P115" s="124">
        <v>5020</v>
      </c>
      <c r="Q115" s="124">
        <v>6011</v>
      </c>
      <c r="R115" s="124">
        <v>1741</v>
      </c>
      <c r="S115" s="125">
        <v>50</v>
      </c>
      <c r="T115" s="139">
        <v>552</v>
      </c>
    </row>
    <row r="116" spans="1:20" ht="10.5" customHeight="1">
      <c r="A116" s="127"/>
      <c r="B116" s="52" t="s">
        <v>356</v>
      </c>
      <c r="C116" s="124">
        <v>85</v>
      </c>
      <c r="D116" s="124">
        <v>45</v>
      </c>
      <c r="E116" s="124">
        <v>20</v>
      </c>
      <c r="F116" s="124">
        <v>15</v>
      </c>
      <c r="G116" s="124">
        <v>5</v>
      </c>
      <c r="H116" s="124" t="s">
        <v>61</v>
      </c>
      <c r="I116" s="124" t="s">
        <v>61</v>
      </c>
      <c r="J116" s="124" t="s">
        <v>61</v>
      </c>
      <c r="K116" s="124" t="s">
        <v>61</v>
      </c>
      <c r="L116" s="124">
        <v>298</v>
      </c>
      <c r="M116" s="124">
        <v>494993</v>
      </c>
      <c r="N116" s="124">
        <v>1338</v>
      </c>
      <c r="O116" s="124">
        <v>104543</v>
      </c>
      <c r="P116" s="124">
        <v>9150</v>
      </c>
      <c r="Q116" s="124">
        <v>5823</v>
      </c>
      <c r="R116" s="124">
        <v>1661</v>
      </c>
      <c r="S116" s="125">
        <v>54</v>
      </c>
      <c r="T116" s="139">
        <v>553</v>
      </c>
    </row>
    <row r="117" spans="1:20" ht="10.5" customHeight="1">
      <c r="A117" s="127"/>
      <c r="B117" s="52" t="s">
        <v>357</v>
      </c>
      <c r="C117" s="124">
        <v>20</v>
      </c>
      <c r="D117" s="124">
        <v>5</v>
      </c>
      <c r="E117" s="124">
        <v>6</v>
      </c>
      <c r="F117" s="124">
        <v>9</v>
      </c>
      <c r="G117" s="124" t="s">
        <v>61</v>
      </c>
      <c r="H117" s="124" t="s">
        <v>61</v>
      </c>
      <c r="I117" s="124" t="s">
        <v>61</v>
      </c>
      <c r="J117" s="124" t="s">
        <v>61</v>
      </c>
      <c r="K117" s="124" t="s">
        <v>61</v>
      </c>
      <c r="L117" s="124">
        <v>75</v>
      </c>
      <c r="M117" s="124">
        <v>150665</v>
      </c>
      <c r="N117" s="124">
        <v>1733</v>
      </c>
      <c r="O117" s="124">
        <v>38194</v>
      </c>
      <c r="P117" s="124">
        <v>3093</v>
      </c>
      <c r="Q117" s="124">
        <v>7533</v>
      </c>
      <c r="R117" s="124">
        <v>2009</v>
      </c>
      <c r="S117" s="125">
        <v>49</v>
      </c>
      <c r="T117" s="139">
        <v>554</v>
      </c>
    </row>
    <row r="118" spans="1:20" ht="10.5" customHeight="1">
      <c r="A118" s="127"/>
      <c r="B118" s="52" t="s">
        <v>410</v>
      </c>
      <c r="C118" s="124">
        <v>35</v>
      </c>
      <c r="D118" s="124">
        <v>22</v>
      </c>
      <c r="E118" s="124">
        <v>7</v>
      </c>
      <c r="F118" s="124">
        <v>5</v>
      </c>
      <c r="G118" s="124">
        <v>1</v>
      </c>
      <c r="H118" s="124" t="s">
        <v>61</v>
      </c>
      <c r="I118" s="124" t="s">
        <v>61</v>
      </c>
      <c r="J118" s="124" t="s">
        <v>61</v>
      </c>
      <c r="K118" s="124" t="s">
        <v>61</v>
      </c>
      <c r="L118" s="124">
        <v>95</v>
      </c>
      <c r="M118" s="124">
        <v>129065</v>
      </c>
      <c r="N118" s="124">
        <v>668</v>
      </c>
      <c r="O118" s="124">
        <v>28989</v>
      </c>
      <c r="P118" s="124">
        <v>3522</v>
      </c>
      <c r="Q118" s="124">
        <v>3688</v>
      </c>
      <c r="R118" s="124">
        <v>1359</v>
      </c>
      <c r="S118" s="125">
        <v>37</v>
      </c>
      <c r="T118" s="139">
        <v>559</v>
      </c>
    </row>
    <row r="119" spans="1:20" ht="10.5" customHeight="1">
      <c r="A119" s="127" t="s">
        <v>359</v>
      </c>
      <c r="B119" s="52"/>
      <c r="C119" s="124">
        <v>631</v>
      </c>
      <c r="D119" s="124">
        <v>332</v>
      </c>
      <c r="E119" s="124">
        <v>126</v>
      </c>
      <c r="F119" s="124">
        <v>79</v>
      </c>
      <c r="G119" s="124">
        <v>61</v>
      </c>
      <c r="H119" s="124">
        <v>19</v>
      </c>
      <c r="I119" s="124">
        <v>9</v>
      </c>
      <c r="J119" s="124">
        <v>5</v>
      </c>
      <c r="K119" s="124" t="s">
        <v>61</v>
      </c>
      <c r="L119" s="124">
        <v>3374</v>
      </c>
      <c r="M119" s="124">
        <v>4609982</v>
      </c>
      <c r="N119" s="124">
        <v>25857</v>
      </c>
      <c r="O119" s="124">
        <v>217239</v>
      </c>
      <c r="P119" s="124">
        <v>52341</v>
      </c>
      <c r="Q119" s="124">
        <v>7306</v>
      </c>
      <c r="R119" s="124">
        <v>1366</v>
      </c>
      <c r="S119" s="125">
        <v>88</v>
      </c>
      <c r="T119" s="139">
        <v>56</v>
      </c>
    </row>
    <row r="120" spans="1:20" ht="10.5" customHeight="1">
      <c r="A120" s="127"/>
      <c r="B120" s="52" t="s">
        <v>360</v>
      </c>
      <c r="C120" s="124">
        <v>96</v>
      </c>
      <c r="D120" s="124">
        <v>33</v>
      </c>
      <c r="E120" s="124">
        <v>16</v>
      </c>
      <c r="F120" s="124">
        <v>8</v>
      </c>
      <c r="G120" s="124">
        <v>15</v>
      </c>
      <c r="H120" s="124">
        <v>13</v>
      </c>
      <c r="I120" s="124">
        <v>7</v>
      </c>
      <c r="J120" s="124">
        <v>4</v>
      </c>
      <c r="K120" s="124" t="s">
        <v>61</v>
      </c>
      <c r="L120" s="124">
        <v>1180</v>
      </c>
      <c r="M120" s="124">
        <v>2422993</v>
      </c>
      <c r="N120" s="124">
        <v>10477</v>
      </c>
      <c r="O120" s="124">
        <v>95013</v>
      </c>
      <c r="P120" s="124">
        <v>26984</v>
      </c>
      <c r="Q120" s="124">
        <v>25240</v>
      </c>
      <c r="R120" s="124">
        <v>2053</v>
      </c>
      <c r="S120" s="125">
        <v>90</v>
      </c>
      <c r="T120" s="139">
        <v>561</v>
      </c>
    </row>
    <row r="121" spans="1:20" ht="10.5" customHeight="1">
      <c r="A121" s="127"/>
      <c r="B121" s="52" t="s">
        <v>361</v>
      </c>
      <c r="C121" s="124">
        <v>71</v>
      </c>
      <c r="D121" s="124">
        <v>36</v>
      </c>
      <c r="E121" s="124">
        <v>25</v>
      </c>
      <c r="F121" s="124">
        <v>8</v>
      </c>
      <c r="G121" s="124">
        <v>2</v>
      </c>
      <c r="H121" s="124" t="s">
        <v>61</v>
      </c>
      <c r="I121" s="124" t="s">
        <v>61</v>
      </c>
      <c r="J121" s="124" t="s">
        <v>61</v>
      </c>
      <c r="K121" s="124" t="s">
        <v>61</v>
      </c>
      <c r="L121" s="124">
        <v>221</v>
      </c>
      <c r="M121" s="124">
        <v>502816</v>
      </c>
      <c r="N121" s="124">
        <v>5348</v>
      </c>
      <c r="O121" s="124">
        <v>36010</v>
      </c>
      <c r="P121" s="124">
        <v>4967</v>
      </c>
      <c r="Q121" s="124">
        <v>7082</v>
      </c>
      <c r="R121" s="124">
        <v>2275</v>
      </c>
      <c r="S121" s="125">
        <v>101</v>
      </c>
      <c r="T121" s="139">
        <v>562</v>
      </c>
    </row>
    <row r="122" spans="1:20" ht="10.5" customHeight="1">
      <c r="A122" s="127"/>
      <c r="B122" s="52" t="s">
        <v>362</v>
      </c>
      <c r="C122" s="124">
        <v>32</v>
      </c>
      <c r="D122" s="124">
        <v>15</v>
      </c>
      <c r="E122" s="124">
        <v>10</v>
      </c>
      <c r="F122" s="124">
        <v>4</v>
      </c>
      <c r="G122" s="124">
        <v>1</v>
      </c>
      <c r="H122" s="124">
        <v>1</v>
      </c>
      <c r="I122" s="124">
        <v>1</v>
      </c>
      <c r="J122" s="124" t="s">
        <v>61</v>
      </c>
      <c r="K122" s="124" t="s">
        <v>61</v>
      </c>
      <c r="L122" s="124">
        <v>164</v>
      </c>
      <c r="M122" s="124">
        <v>287321</v>
      </c>
      <c r="N122" s="124">
        <v>171</v>
      </c>
      <c r="O122" s="124">
        <v>12874</v>
      </c>
      <c r="P122" s="124">
        <v>1880</v>
      </c>
      <c r="Q122" s="124">
        <v>8979</v>
      </c>
      <c r="R122" s="124">
        <v>1752</v>
      </c>
      <c r="S122" s="125">
        <v>153</v>
      </c>
      <c r="T122" s="139">
        <v>563</v>
      </c>
    </row>
    <row r="123" spans="1:20" ht="10.5" customHeight="1">
      <c r="A123" s="127"/>
      <c r="B123" s="52" t="s">
        <v>363</v>
      </c>
      <c r="C123" s="124">
        <v>23</v>
      </c>
      <c r="D123" s="124">
        <v>15</v>
      </c>
      <c r="E123" s="124">
        <v>5</v>
      </c>
      <c r="F123" s="124">
        <v>3</v>
      </c>
      <c r="G123" s="124" t="s">
        <v>61</v>
      </c>
      <c r="H123" s="124" t="s">
        <v>61</v>
      </c>
      <c r="I123" s="124" t="s">
        <v>61</v>
      </c>
      <c r="J123" s="124" t="s">
        <v>61</v>
      </c>
      <c r="K123" s="124" t="s">
        <v>61</v>
      </c>
      <c r="L123" s="124">
        <v>55</v>
      </c>
      <c r="M123" s="124">
        <v>44320</v>
      </c>
      <c r="N123" s="124" t="s">
        <v>61</v>
      </c>
      <c r="O123" s="124">
        <v>446</v>
      </c>
      <c r="P123" s="124">
        <v>689</v>
      </c>
      <c r="Q123" s="124">
        <v>1927</v>
      </c>
      <c r="R123" s="124">
        <v>806</v>
      </c>
      <c r="S123" s="125">
        <v>64</v>
      </c>
      <c r="T123" s="139">
        <v>564</v>
      </c>
    </row>
    <row r="124" spans="1:20" ht="10.5" customHeight="1">
      <c r="A124" s="127"/>
      <c r="B124" s="52" t="s">
        <v>364</v>
      </c>
      <c r="C124" s="124">
        <v>7</v>
      </c>
      <c r="D124" s="124">
        <v>3</v>
      </c>
      <c r="E124" s="124">
        <v>3</v>
      </c>
      <c r="F124" s="124">
        <v>1</v>
      </c>
      <c r="G124" s="124" t="s">
        <v>61</v>
      </c>
      <c r="H124" s="124" t="s">
        <v>61</v>
      </c>
      <c r="I124" s="124" t="s">
        <v>61</v>
      </c>
      <c r="J124" s="124" t="s">
        <v>61</v>
      </c>
      <c r="K124" s="124" t="s">
        <v>61</v>
      </c>
      <c r="L124" s="124">
        <v>21</v>
      </c>
      <c r="M124" s="124">
        <v>14729</v>
      </c>
      <c r="N124" s="124">
        <v>100</v>
      </c>
      <c r="O124" s="124">
        <v>1678</v>
      </c>
      <c r="P124" s="124">
        <v>398</v>
      </c>
      <c r="Q124" s="124">
        <v>2104</v>
      </c>
      <c r="R124" s="124">
        <v>701</v>
      </c>
      <c r="S124" s="125">
        <v>37</v>
      </c>
      <c r="T124" s="139">
        <v>565</v>
      </c>
    </row>
    <row r="125" spans="1:20" ht="10.5" customHeight="1">
      <c r="A125" s="127"/>
      <c r="B125" s="52" t="s">
        <v>365</v>
      </c>
      <c r="C125" s="124">
        <v>43</v>
      </c>
      <c r="D125" s="124">
        <v>26</v>
      </c>
      <c r="E125" s="124">
        <v>13</v>
      </c>
      <c r="F125" s="124">
        <v>3</v>
      </c>
      <c r="G125" s="124">
        <v>1</v>
      </c>
      <c r="H125" s="124" t="s">
        <v>61</v>
      </c>
      <c r="I125" s="124" t="s">
        <v>61</v>
      </c>
      <c r="J125" s="124" t="s">
        <v>61</v>
      </c>
      <c r="K125" s="124" t="s">
        <v>61</v>
      </c>
      <c r="L125" s="124">
        <v>118</v>
      </c>
      <c r="M125" s="124">
        <v>99430</v>
      </c>
      <c r="N125" s="124">
        <v>414</v>
      </c>
      <c r="O125" s="124">
        <v>3971</v>
      </c>
      <c r="P125" s="124">
        <v>2536</v>
      </c>
      <c r="Q125" s="124">
        <v>2312</v>
      </c>
      <c r="R125" s="124">
        <v>843</v>
      </c>
      <c r="S125" s="125">
        <v>39</v>
      </c>
      <c r="T125" s="139">
        <v>566</v>
      </c>
    </row>
    <row r="126" spans="1:20" ht="10.5" customHeight="1">
      <c r="A126" s="127"/>
      <c r="B126" s="52" t="s">
        <v>366</v>
      </c>
      <c r="C126" s="124">
        <v>113</v>
      </c>
      <c r="D126" s="124">
        <v>62</v>
      </c>
      <c r="E126" s="124">
        <v>17</v>
      </c>
      <c r="F126" s="124">
        <v>23</v>
      </c>
      <c r="G126" s="124">
        <v>11</v>
      </c>
      <c r="H126" s="124" t="s">
        <v>61</v>
      </c>
      <c r="I126" s="124" t="s">
        <v>61</v>
      </c>
      <c r="J126" s="124" t="s">
        <v>61</v>
      </c>
      <c r="K126" s="124" t="s">
        <v>61</v>
      </c>
      <c r="L126" s="124">
        <v>432</v>
      </c>
      <c r="M126" s="124">
        <v>258382</v>
      </c>
      <c r="N126" s="124">
        <v>2400</v>
      </c>
      <c r="O126" s="124">
        <v>10454</v>
      </c>
      <c r="P126" s="124">
        <v>4231</v>
      </c>
      <c r="Q126" s="124">
        <v>2287</v>
      </c>
      <c r="R126" s="124">
        <v>598</v>
      </c>
      <c r="S126" s="125">
        <v>61</v>
      </c>
      <c r="T126" s="139">
        <v>567</v>
      </c>
    </row>
    <row r="127" spans="1:20" ht="10.5" customHeight="1">
      <c r="A127" s="127"/>
      <c r="B127" s="52" t="s">
        <v>367</v>
      </c>
      <c r="C127" s="124">
        <v>23</v>
      </c>
      <c r="D127" s="124">
        <v>19</v>
      </c>
      <c r="E127" s="124">
        <v>4</v>
      </c>
      <c r="F127" s="124" t="s">
        <v>61</v>
      </c>
      <c r="G127" s="124" t="s">
        <v>61</v>
      </c>
      <c r="H127" s="124" t="s">
        <v>61</v>
      </c>
      <c r="I127" s="124" t="s">
        <v>61</v>
      </c>
      <c r="J127" s="124" t="s">
        <v>61</v>
      </c>
      <c r="K127" s="124" t="s">
        <v>61</v>
      </c>
      <c r="L127" s="124">
        <v>47</v>
      </c>
      <c r="M127" s="124">
        <v>69562</v>
      </c>
      <c r="N127" s="124">
        <v>2014</v>
      </c>
      <c r="O127" s="124">
        <v>4586</v>
      </c>
      <c r="P127" s="124">
        <v>1028</v>
      </c>
      <c r="Q127" s="124">
        <v>3024</v>
      </c>
      <c r="R127" s="124">
        <v>1480</v>
      </c>
      <c r="S127" s="125">
        <v>68</v>
      </c>
      <c r="T127" s="139">
        <v>568</v>
      </c>
    </row>
    <row r="128" spans="1:20" ht="10.5" customHeight="1">
      <c r="A128" s="127"/>
      <c r="B128" s="52" t="s">
        <v>368</v>
      </c>
      <c r="C128" s="124">
        <v>223</v>
      </c>
      <c r="D128" s="124">
        <v>123</v>
      </c>
      <c r="E128" s="124">
        <v>33</v>
      </c>
      <c r="F128" s="124">
        <v>29</v>
      </c>
      <c r="G128" s="124">
        <v>31</v>
      </c>
      <c r="H128" s="124">
        <v>5</v>
      </c>
      <c r="I128" s="124">
        <v>1</v>
      </c>
      <c r="J128" s="124">
        <v>1</v>
      </c>
      <c r="K128" s="124" t="s">
        <v>61</v>
      </c>
      <c r="L128" s="124">
        <v>1136</v>
      </c>
      <c r="M128" s="124">
        <v>910429</v>
      </c>
      <c r="N128" s="124">
        <v>4933</v>
      </c>
      <c r="O128" s="124">
        <v>52207</v>
      </c>
      <c r="P128" s="124">
        <v>9628</v>
      </c>
      <c r="Q128" s="124">
        <v>4083</v>
      </c>
      <c r="R128" s="124">
        <v>801</v>
      </c>
      <c r="S128" s="125">
        <v>95</v>
      </c>
      <c r="T128" s="139">
        <v>569</v>
      </c>
    </row>
    <row r="129" spans="1:20" ht="10.5" customHeight="1">
      <c r="A129" s="127" t="s">
        <v>369</v>
      </c>
      <c r="B129" s="52"/>
      <c r="C129" s="124">
        <v>151</v>
      </c>
      <c r="D129" s="124">
        <v>85</v>
      </c>
      <c r="E129" s="124">
        <v>22</v>
      </c>
      <c r="F129" s="124">
        <v>18</v>
      </c>
      <c r="G129" s="124">
        <v>18</v>
      </c>
      <c r="H129" s="124">
        <v>5</v>
      </c>
      <c r="I129" s="124">
        <v>3</v>
      </c>
      <c r="J129" s="124" t="s">
        <v>61</v>
      </c>
      <c r="K129" s="124" t="s">
        <v>61</v>
      </c>
      <c r="L129" s="124">
        <v>818</v>
      </c>
      <c r="M129" s="124">
        <v>2600505</v>
      </c>
      <c r="N129" s="124">
        <v>273634</v>
      </c>
      <c r="O129" s="124">
        <v>234627</v>
      </c>
      <c r="P129" s="124">
        <v>4891</v>
      </c>
      <c r="Q129" s="124">
        <v>17222</v>
      </c>
      <c r="R129" s="124">
        <v>3179</v>
      </c>
      <c r="S129" s="125">
        <v>532</v>
      </c>
      <c r="T129" s="139">
        <v>57</v>
      </c>
    </row>
    <row r="130" spans="1:20" ht="10.5" customHeight="1">
      <c r="A130" s="127"/>
      <c r="B130" s="52" t="s">
        <v>370</v>
      </c>
      <c r="C130" s="124">
        <v>129</v>
      </c>
      <c r="D130" s="124">
        <v>63</v>
      </c>
      <c r="E130" s="124">
        <v>22</v>
      </c>
      <c r="F130" s="124">
        <v>18</v>
      </c>
      <c r="G130" s="124">
        <v>18</v>
      </c>
      <c r="H130" s="124">
        <v>5</v>
      </c>
      <c r="I130" s="124">
        <v>3</v>
      </c>
      <c r="J130" s="124" t="s">
        <v>61</v>
      </c>
      <c r="K130" s="124" t="s">
        <v>61</v>
      </c>
      <c r="L130" s="124">
        <v>790</v>
      </c>
      <c r="M130" s="124">
        <v>2590687</v>
      </c>
      <c r="N130" s="124">
        <v>271993</v>
      </c>
      <c r="O130" s="124">
        <v>232279</v>
      </c>
      <c r="P130" s="124">
        <v>4140</v>
      </c>
      <c r="Q130" s="124">
        <v>20083</v>
      </c>
      <c r="R130" s="124">
        <v>3279</v>
      </c>
      <c r="S130" s="125">
        <v>626</v>
      </c>
      <c r="T130" s="139">
        <v>571</v>
      </c>
    </row>
    <row r="131" spans="1:20" ht="10.5" customHeight="1">
      <c r="A131" s="127"/>
      <c r="B131" s="52" t="s">
        <v>371</v>
      </c>
      <c r="C131" s="124">
        <v>22</v>
      </c>
      <c r="D131" s="124">
        <v>22</v>
      </c>
      <c r="E131" s="124" t="s">
        <v>61</v>
      </c>
      <c r="F131" s="124" t="s">
        <v>61</v>
      </c>
      <c r="G131" s="124" t="s">
        <v>61</v>
      </c>
      <c r="H131" s="124" t="s">
        <v>61</v>
      </c>
      <c r="I131" s="124" t="s">
        <v>61</v>
      </c>
      <c r="J131" s="124" t="s">
        <v>61</v>
      </c>
      <c r="K131" s="124" t="s">
        <v>61</v>
      </c>
      <c r="L131" s="124">
        <v>28</v>
      </c>
      <c r="M131" s="124">
        <v>9818</v>
      </c>
      <c r="N131" s="124">
        <v>1641</v>
      </c>
      <c r="O131" s="124">
        <v>2348</v>
      </c>
      <c r="P131" s="124">
        <v>751</v>
      </c>
      <c r="Q131" s="124">
        <v>446</v>
      </c>
      <c r="R131" s="124">
        <v>351</v>
      </c>
      <c r="S131" s="125">
        <v>13</v>
      </c>
      <c r="T131" s="139">
        <v>572</v>
      </c>
    </row>
    <row r="132" spans="1:20" ht="10.5" customHeight="1">
      <c r="A132" s="127" t="s">
        <v>411</v>
      </c>
      <c r="B132" s="52"/>
      <c r="C132" s="124">
        <v>200</v>
      </c>
      <c r="D132" s="124">
        <v>121</v>
      </c>
      <c r="E132" s="124">
        <v>47</v>
      </c>
      <c r="F132" s="124">
        <v>13</v>
      </c>
      <c r="G132" s="124">
        <v>9</v>
      </c>
      <c r="H132" s="124">
        <v>6</v>
      </c>
      <c r="I132" s="124">
        <v>3</v>
      </c>
      <c r="J132" s="124">
        <v>1</v>
      </c>
      <c r="K132" s="124" t="s">
        <v>61</v>
      </c>
      <c r="L132" s="129">
        <v>900</v>
      </c>
      <c r="M132" s="129">
        <v>2058541</v>
      </c>
      <c r="N132" s="129">
        <v>42494</v>
      </c>
      <c r="O132" s="129">
        <v>301509</v>
      </c>
      <c r="P132" s="129">
        <v>44947</v>
      </c>
      <c r="Q132" s="129">
        <v>10293</v>
      </c>
      <c r="R132" s="129">
        <v>2287</v>
      </c>
      <c r="S132" s="141">
        <v>46</v>
      </c>
      <c r="T132" s="139">
        <v>58</v>
      </c>
    </row>
    <row r="133" spans="1:20" ht="10.5" customHeight="1">
      <c r="A133" s="127"/>
      <c r="B133" s="52" t="s">
        <v>373</v>
      </c>
      <c r="C133" s="124">
        <v>47</v>
      </c>
      <c r="D133" s="124">
        <v>29</v>
      </c>
      <c r="E133" s="124">
        <v>11</v>
      </c>
      <c r="F133" s="124">
        <v>4</v>
      </c>
      <c r="G133" s="124" t="s">
        <v>61</v>
      </c>
      <c r="H133" s="124">
        <v>2</v>
      </c>
      <c r="I133" s="124">
        <v>1</v>
      </c>
      <c r="J133" s="124" t="s">
        <v>61</v>
      </c>
      <c r="K133" s="124" t="s">
        <v>61</v>
      </c>
      <c r="L133" s="124">
        <v>199</v>
      </c>
      <c r="M133" s="124">
        <v>385548</v>
      </c>
      <c r="N133" s="124">
        <v>8880</v>
      </c>
      <c r="O133" s="124">
        <v>66851</v>
      </c>
      <c r="P133" s="124">
        <v>12850</v>
      </c>
      <c r="Q133" s="124">
        <v>8203</v>
      </c>
      <c r="R133" s="124">
        <v>1937</v>
      </c>
      <c r="S133" s="125">
        <v>30</v>
      </c>
      <c r="T133" s="139">
        <v>581</v>
      </c>
    </row>
    <row r="134" spans="1:20" ht="10.5" customHeight="1">
      <c r="A134" s="127"/>
      <c r="B134" s="52" t="s">
        <v>374</v>
      </c>
      <c r="C134" s="124">
        <v>29</v>
      </c>
      <c r="D134" s="124">
        <v>21</v>
      </c>
      <c r="E134" s="124">
        <v>5</v>
      </c>
      <c r="F134" s="124">
        <v>1</v>
      </c>
      <c r="G134" s="124" t="s">
        <v>61</v>
      </c>
      <c r="H134" s="124" t="s">
        <v>61</v>
      </c>
      <c r="I134" s="124">
        <v>1</v>
      </c>
      <c r="J134" s="124">
        <v>1</v>
      </c>
      <c r="K134" s="124" t="s">
        <v>61</v>
      </c>
      <c r="L134" s="124">
        <v>169</v>
      </c>
      <c r="M134" s="124">
        <v>458389</v>
      </c>
      <c r="N134" s="124">
        <v>640</v>
      </c>
      <c r="O134" s="124">
        <v>69565</v>
      </c>
      <c r="P134" s="124">
        <v>9401</v>
      </c>
      <c r="Q134" s="124">
        <v>15807</v>
      </c>
      <c r="R134" s="124">
        <v>2712</v>
      </c>
      <c r="S134" s="125">
        <v>49</v>
      </c>
      <c r="T134" s="139">
        <v>582</v>
      </c>
    </row>
    <row r="135" spans="1:20" ht="10.5" customHeight="1">
      <c r="A135" s="127"/>
      <c r="B135" s="52" t="s">
        <v>375</v>
      </c>
      <c r="C135" s="124">
        <v>8</v>
      </c>
      <c r="D135" s="124">
        <v>4</v>
      </c>
      <c r="E135" s="124">
        <v>1</v>
      </c>
      <c r="F135" s="124" t="s">
        <v>61</v>
      </c>
      <c r="G135" s="124">
        <v>3</v>
      </c>
      <c r="H135" s="124" t="s">
        <v>61</v>
      </c>
      <c r="I135" s="124" t="s">
        <v>61</v>
      </c>
      <c r="J135" s="124" t="s">
        <v>61</v>
      </c>
      <c r="K135" s="124" t="s">
        <v>61</v>
      </c>
      <c r="L135" s="140">
        <v>51</v>
      </c>
      <c r="M135" s="140">
        <v>100425</v>
      </c>
      <c r="N135" s="140">
        <v>254</v>
      </c>
      <c r="O135" s="140">
        <v>10238</v>
      </c>
      <c r="P135" s="140">
        <v>1590</v>
      </c>
      <c r="Q135" s="140">
        <v>12553</v>
      </c>
      <c r="R135" s="140">
        <v>1969</v>
      </c>
      <c r="S135" s="142">
        <v>63</v>
      </c>
      <c r="T135" s="139">
        <v>583</v>
      </c>
    </row>
    <row r="136" spans="1:20" ht="10.5" customHeight="1">
      <c r="A136" s="127"/>
      <c r="B136" s="52" t="s">
        <v>376</v>
      </c>
      <c r="C136" s="124">
        <v>114</v>
      </c>
      <c r="D136" s="124">
        <v>66</v>
      </c>
      <c r="E136" s="124">
        <v>29</v>
      </c>
      <c r="F136" s="124">
        <v>8</v>
      </c>
      <c r="G136" s="124">
        <v>6</v>
      </c>
      <c r="H136" s="124">
        <v>4</v>
      </c>
      <c r="I136" s="124">
        <v>1</v>
      </c>
      <c r="J136" s="124" t="s">
        <v>61</v>
      </c>
      <c r="K136" s="124" t="s">
        <v>61</v>
      </c>
      <c r="L136" s="124">
        <v>476</v>
      </c>
      <c r="M136" s="124">
        <v>1112879</v>
      </c>
      <c r="N136" s="124">
        <v>32720</v>
      </c>
      <c r="O136" s="124">
        <v>153955</v>
      </c>
      <c r="P136" s="124">
        <v>21025</v>
      </c>
      <c r="Q136" s="124">
        <v>9762</v>
      </c>
      <c r="R136" s="124">
        <v>2338</v>
      </c>
      <c r="S136" s="125">
        <v>53</v>
      </c>
      <c r="T136" s="139">
        <v>584</v>
      </c>
    </row>
    <row r="137" spans="1:20" ht="10.5" customHeight="1">
      <c r="A137" s="127"/>
      <c r="B137" s="52" t="s">
        <v>377</v>
      </c>
      <c r="C137" s="124">
        <v>2</v>
      </c>
      <c r="D137" s="124">
        <v>1</v>
      </c>
      <c r="E137" s="124">
        <v>1</v>
      </c>
      <c r="F137" s="124" t="s">
        <v>61</v>
      </c>
      <c r="G137" s="124" t="s">
        <v>61</v>
      </c>
      <c r="H137" s="124" t="s">
        <v>61</v>
      </c>
      <c r="I137" s="124" t="s">
        <v>61</v>
      </c>
      <c r="J137" s="124" t="s">
        <v>61</v>
      </c>
      <c r="K137" s="124" t="s">
        <v>61</v>
      </c>
      <c r="L137" s="129">
        <v>5</v>
      </c>
      <c r="M137" s="129">
        <v>1300</v>
      </c>
      <c r="N137" s="129">
        <v>0</v>
      </c>
      <c r="O137" s="129">
        <v>900</v>
      </c>
      <c r="P137" s="129">
        <v>81</v>
      </c>
      <c r="Q137" s="129">
        <v>650</v>
      </c>
      <c r="R137" s="129">
        <v>260</v>
      </c>
      <c r="S137" s="141">
        <v>16</v>
      </c>
      <c r="T137" s="139">
        <v>589</v>
      </c>
    </row>
    <row r="138" spans="1:20" ht="10.5" customHeight="1">
      <c r="A138" s="127" t="s">
        <v>378</v>
      </c>
      <c r="B138" s="52"/>
      <c r="C138" s="124">
        <v>615</v>
      </c>
      <c r="D138" s="124">
        <v>279</v>
      </c>
      <c r="E138" s="124">
        <v>151</v>
      </c>
      <c r="F138" s="124">
        <v>124</v>
      </c>
      <c r="G138" s="124">
        <v>42</v>
      </c>
      <c r="H138" s="124">
        <v>15</v>
      </c>
      <c r="I138" s="124">
        <v>1</v>
      </c>
      <c r="J138" s="124">
        <v>3</v>
      </c>
      <c r="K138" s="124" t="s">
        <v>61</v>
      </c>
      <c r="L138" s="124">
        <v>2899</v>
      </c>
      <c r="M138" s="124">
        <v>5054311</v>
      </c>
      <c r="N138" s="124">
        <v>123829</v>
      </c>
      <c r="O138" s="124">
        <v>613337</v>
      </c>
      <c r="P138" s="124">
        <v>40164</v>
      </c>
      <c r="Q138" s="124">
        <v>8218</v>
      </c>
      <c r="R138" s="124">
        <v>1743</v>
      </c>
      <c r="S138" s="125">
        <v>126</v>
      </c>
      <c r="T138" s="139">
        <v>59</v>
      </c>
    </row>
    <row r="139" spans="1:20" ht="10.5" customHeight="1">
      <c r="A139" s="127"/>
      <c r="B139" s="52" t="s">
        <v>379</v>
      </c>
      <c r="C139" s="124">
        <v>141</v>
      </c>
      <c r="D139" s="124">
        <v>76</v>
      </c>
      <c r="E139" s="124">
        <v>38</v>
      </c>
      <c r="F139" s="124">
        <v>19</v>
      </c>
      <c r="G139" s="124">
        <v>6</v>
      </c>
      <c r="H139" s="124">
        <v>2</v>
      </c>
      <c r="I139" s="124" t="s">
        <v>61</v>
      </c>
      <c r="J139" s="124" t="s">
        <v>61</v>
      </c>
      <c r="K139" s="124" t="s">
        <v>61</v>
      </c>
      <c r="L139" s="124">
        <v>490</v>
      </c>
      <c r="M139" s="124">
        <v>889036</v>
      </c>
      <c r="N139" s="124">
        <v>10683</v>
      </c>
      <c r="O139" s="124">
        <v>124306</v>
      </c>
      <c r="P139" s="124">
        <v>13451</v>
      </c>
      <c r="Q139" s="124">
        <v>6305</v>
      </c>
      <c r="R139" s="124">
        <v>1814</v>
      </c>
      <c r="S139" s="125">
        <v>66</v>
      </c>
      <c r="T139" s="139">
        <v>591</v>
      </c>
    </row>
    <row r="140" spans="1:20" ht="10.5" customHeight="1">
      <c r="A140" s="127"/>
      <c r="B140" s="52" t="s">
        <v>380</v>
      </c>
      <c r="C140" s="124">
        <v>46</v>
      </c>
      <c r="D140" s="124">
        <v>15</v>
      </c>
      <c r="E140" s="124">
        <v>13</v>
      </c>
      <c r="F140" s="124">
        <v>13</v>
      </c>
      <c r="G140" s="124">
        <v>3</v>
      </c>
      <c r="H140" s="124">
        <v>1</v>
      </c>
      <c r="I140" s="124" t="s">
        <v>61</v>
      </c>
      <c r="J140" s="124">
        <v>1</v>
      </c>
      <c r="K140" s="124" t="s">
        <v>61</v>
      </c>
      <c r="L140" s="124">
        <v>276</v>
      </c>
      <c r="M140" s="124">
        <v>1023180</v>
      </c>
      <c r="N140" s="124">
        <v>7308</v>
      </c>
      <c r="O140" s="124">
        <v>159044</v>
      </c>
      <c r="P140" s="124">
        <v>3593</v>
      </c>
      <c r="Q140" s="124">
        <v>22243</v>
      </c>
      <c r="R140" s="124">
        <v>3707</v>
      </c>
      <c r="S140" s="125">
        <v>285</v>
      </c>
      <c r="T140" s="139">
        <v>592</v>
      </c>
    </row>
    <row r="141" spans="1:20" ht="10.5" customHeight="1">
      <c r="A141" s="127"/>
      <c r="B141" s="52" t="s">
        <v>381</v>
      </c>
      <c r="C141" s="124">
        <v>124</v>
      </c>
      <c r="D141" s="124">
        <v>19</v>
      </c>
      <c r="E141" s="124">
        <v>43</v>
      </c>
      <c r="F141" s="124">
        <v>51</v>
      </c>
      <c r="G141" s="124">
        <v>9</v>
      </c>
      <c r="H141" s="124">
        <v>2</v>
      </c>
      <c r="I141" s="124" t="s">
        <v>61</v>
      </c>
      <c r="J141" s="124" t="s">
        <v>61</v>
      </c>
      <c r="K141" s="124" t="s">
        <v>61</v>
      </c>
      <c r="L141" s="124">
        <v>651</v>
      </c>
      <c r="M141" s="124">
        <v>1883065</v>
      </c>
      <c r="N141" s="124">
        <v>50787</v>
      </c>
      <c r="O141" s="124">
        <v>51335</v>
      </c>
      <c r="P141" s="124">
        <v>715</v>
      </c>
      <c r="Q141" s="124">
        <v>15186</v>
      </c>
      <c r="R141" s="124">
        <v>2893</v>
      </c>
      <c r="S141" s="125">
        <v>2634</v>
      </c>
      <c r="T141" s="139">
        <v>593</v>
      </c>
    </row>
    <row r="142" spans="1:20" ht="10.5" customHeight="1">
      <c r="A142" s="127"/>
      <c r="B142" s="52" t="s">
        <v>382</v>
      </c>
      <c r="C142" s="124">
        <v>90</v>
      </c>
      <c r="D142" s="124">
        <v>37</v>
      </c>
      <c r="E142" s="124">
        <v>12</v>
      </c>
      <c r="F142" s="124">
        <v>12</v>
      </c>
      <c r="G142" s="124">
        <v>17</v>
      </c>
      <c r="H142" s="124">
        <v>10</v>
      </c>
      <c r="I142" s="124" t="s">
        <v>61</v>
      </c>
      <c r="J142" s="124">
        <v>2</v>
      </c>
      <c r="K142" s="124" t="s">
        <v>61</v>
      </c>
      <c r="L142" s="124">
        <v>815</v>
      </c>
      <c r="M142" s="124">
        <v>453494</v>
      </c>
      <c r="N142" s="124">
        <v>28088</v>
      </c>
      <c r="O142" s="124">
        <v>76089</v>
      </c>
      <c r="P142" s="124">
        <v>5586</v>
      </c>
      <c r="Q142" s="124">
        <v>5039</v>
      </c>
      <c r="R142" s="124">
        <v>556</v>
      </c>
      <c r="S142" s="125">
        <v>81</v>
      </c>
      <c r="T142" s="139">
        <v>594</v>
      </c>
    </row>
    <row r="143" spans="1:20" ht="10.5" customHeight="1">
      <c r="A143" s="127"/>
      <c r="B143" s="52" t="s">
        <v>412</v>
      </c>
      <c r="C143" s="124">
        <v>44</v>
      </c>
      <c r="D143" s="124">
        <v>23</v>
      </c>
      <c r="E143" s="124">
        <v>9</v>
      </c>
      <c r="F143" s="124">
        <v>9</v>
      </c>
      <c r="G143" s="124">
        <v>3</v>
      </c>
      <c r="H143" s="124" t="s">
        <v>61</v>
      </c>
      <c r="I143" s="124" t="s">
        <v>61</v>
      </c>
      <c r="J143" s="124" t="s">
        <v>61</v>
      </c>
      <c r="K143" s="124" t="s">
        <v>61</v>
      </c>
      <c r="L143" s="124">
        <v>174</v>
      </c>
      <c r="M143" s="124">
        <v>316253</v>
      </c>
      <c r="N143" s="124">
        <v>11783</v>
      </c>
      <c r="O143" s="124">
        <v>79951</v>
      </c>
      <c r="P143" s="124">
        <v>6138</v>
      </c>
      <c r="Q143" s="124">
        <v>7188</v>
      </c>
      <c r="R143" s="124">
        <v>1818</v>
      </c>
      <c r="S143" s="125">
        <v>52</v>
      </c>
      <c r="T143" s="139">
        <v>595</v>
      </c>
    </row>
    <row r="144" spans="1:20" ht="10.5" customHeight="1">
      <c r="A144" s="127"/>
      <c r="B144" s="52" t="s">
        <v>384</v>
      </c>
      <c r="C144" s="124">
        <v>10</v>
      </c>
      <c r="D144" s="124">
        <v>7</v>
      </c>
      <c r="E144" s="124" t="s">
        <v>61</v>
      </c>
      <c r="F144" s="124">
        <v>3</v>
      </c>
      <c r="G144" s="124" t="s">
        <v>61</v>
      </c>
      <c r="H144" s="124" t="s">
        <v>61</v>
      </c>
      <c r="I144" s="124" t="s">
        <v>61</v>
      </c>
      <c r="J144" s="124" t="s">
        <v>61</v>
      </c>
      <c r="K144" s="124" t="s">
        <v>61</v>
      </c>
      <c r="L144" s="124">
        <v>28</v>
      </c>
      <c r="M144" s="124">
        <v>36672</v>
      </c>
      <c r="N144" s="124">
        <v>6205</v>
      </c>
      <c r="O144" s="124">
        <v>6053</v>
      </c>
      <c r="P144" s="124">
        <v>767</v>
      </c>
      <c r="Q144" s="124">
        <v>3667</v>
      </c>
      <c r="R144" s="124">
        <v>1310</v>
      </c>
      <c r="S144" s="125">
        <v>48</v>
      </c>
      <c r="T144" s="139">
        <v>596</v>
      </c>
    </row>
    <row r="145" spans="1:20" ht="10.5" customHeight="1">
      <c r="A145" s="127"/>
      <c r="B145" s="52" t="s">
        <v>413</v>
      </c>
      <c r="C145" s="124">
        <v>32</v>
      </c>
      <c r="D145" s="124">
        <v>14</v>
      </c>
      <c r="E145" s="124">
        <v>12</v>
      </c>
      <c r="F145" s="124">
        <v>5</v>
      </c>
      <c r="G145" s="124">
        <v>1</v>
      </c>
      <c r="H145" s="124" t="s">
        <v>61</v>
      </c>
      <c r="I145" s="124" t="s">
        <v>61</v>
      </c>
      <c r="J145" s="124" t="s">
        <v>61</v>
      </c>
      <c r="K145" s="124" t="s">
        <v>61</v>
      </c>
      <c r="L145" s="124">
        <v>102</v>
      </c>
      <c r="M145" s="124">
        <v>107741</v>
      </c>
      <c r="N145" s="124">
        <v>2194</v>
      </c>
      <c r="O145" s="124">
        <v>37073</v>
      </c>
      <c r="P145" s="124">
        <v>2284</v>
      </c>
      <c r="Q145" s="124">
        <v>3367</v>
      </c>
      <c r="R145" s="124">
        <v>1056</v>
      </c>
      <c r="S145" s="125">
        <v>47</v>
      </c>
      <c r="T145" s="139">
        <v>597</v>
      </c>
    </row>
    <row r="146" spans="1:20" ht="10.5" customHeight="1">
      <c r="A146" s="127"/>
      <c r="B146" s="52" t="s">
        <v>414</v>
      </c>
      <c r="C146" s="124">
        <v>6</v>
      </c>
      <c r="D146" s="124">
        <v>4</v>
      </c>
      <c r="E146" s="124">
        <v>1</v>
      </c>
      <c r="F146" s="124" t="s">
        <v>61</v>
      </c>
      <c r="G146" s="124" t="s">
        <v>61</v>
      </c>
      <c r="H146" s="124" t="s">
        <v>61</v>
      </c>
      <c r="I146" s="124">
        <v>1</v>
      </c>
      <c r="J146" s="124" t="s">
        <v>61</v>
      </c>
      <c r="K146" s="124" t="s">
        <v>61</v>
      </c>
      <c r="L146" s="124">
        <v>41</v>
      </c>
      <c r="M146" s="124">
        <v>36912</v>
      </c>
      <c r="N146" s="124">
        <v>450</v>
      </c>
      <c r="O146" s="124">
        <v>15467</v>
      </c>
      <c r="P146" s="124">
        <v>1266</v>
      </c>
      <c r="Q146" s="124">
        <v>6152</v>
      </c>
      <c r="R146" s="124">
        <v>900</v>
      </c>
      <c r="S146" s="125">
        <v>29</v>
      </c>
      <c r="T146" s="139">
        <v>598</v>
      </c>
    </row>
    <row r="147" spans="1:20" ht="10.5" customHeight="1">
      <c r="A147" s="130"/>
      <c r="B147" s="67" t="s">
        <v>387</v>
      </c>
      <c r="C147" s="131">
        <v>122</v>
      </c>
      <c r="D147" s="131">
        <v>84</v>
      </c>
      <c r="E147" s="131">
        <v>23</v>
      </c>
      <c r="F147" s="131">
        <v>12</v>
      </c>
      <c r="G147" s="131">
        <v>3</v>
      </c>
      <c r="H147" s="131" t="s">
        <v>61</v>
      </c>
      <c r="I147" s="131" t="s">
        <v>61</v>
      </c>
      <c r="J147" s="131" t="s">
        <v>61</v>
      </c>
      <c r="K147" s="131" t="s">
        <v>61</v>
      </c>
      <c r="L147" s="131">
        <v>322</v>
      </c>
      <c r="M147" s="131">
        <v>307958</v>
      </c>
      <c r="N147" s="131">
        <v>6331</v>
      </c>
      <c r="O147" s="131">
        <v>64019</v>
      </c>
      <c r="P147" s="131">
        <v>6364</v>
      </c>
      <c r="Q147" s="131">
        <v>2524</v>
      </c>
      <c r="R147" s="131">
        <v>956</v>
      </c>
      <c r="S147" s="132">
        <v>48</v>
      </c>
      <c r="T147" s="143">
        <v>599</v>
      </c>
    </row>
    <row r="148" spans="1:20" ht="10.5" customHeight="1">
      <c r="A148" s="52"/>
      <c r="B148" s="52"/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5"/>
      <c r="T148" s="144"/>
    </row>
    <row r="149" ht="14.25" customHeight="1">
      <c r="A149" s="29" t="s">
        <v>399</v>
      </c>
    </row>
    <row r="150" ht="12" customHeight="1">
      <c r="A150" s="29"/>
    </row>
    <row r="151" ht="13.5" customHeight="1">
      <c r="B151" s="29" t="s">
        <v>416</v>
      </c>
    </row>
    <row r="152" spans="1:20" s="29" customFormat="1" ht="12.75" customHeight="1">
      <c r="A152" s="34"/>
      <c r="B152" s="31"/>
      <c r="C152" s="106" t="s">
        <v>401</v>
      </c>
      <c r="D152" s="107"/>
      <c r="E152" s="107"/>
      <c r="F152" s="107"/>
      <c r="G152" s="107"/>
      <c r="H152" s="107"/>
      <c r="I152" s="107"/>
      <c r="J152" s="107"/>
      <c r="K152" s="107"/>
      <c r="L152" s="50"/>
      <c r="M152" s="108" t="s">
        <v>3</v>
      </c>
      <c r="N152" s="108" t="s">
        <v>3</v>
      </c>
      <c r="O152" s="50"/>
      <c r="P152" s="50"/>
      <c r="Q152" s="106" t="s">
        <v>402</v>
      </c>
      <c r="R152" s="107"/>
      <c r="S152" s="109"/>
      <c r="T152" s="110"/>
    </row>
    <row r="153" spans="1:20" s="29" customFormat="1" ht="12.75" customHeight="1">
      <c r="A153" s="39"/>
      <c r="B153" s="38" t="s">
        <v>403</v>
      </c>
      <c r="C153" s="53"/>
      <c r="D153" s="68" t="s">
        <v>404</v>
      </c>
      <c r="E153" s="111"/>
      <c r="F153" s="111"/>
      <c r="G153" s="111"/>
      <c r="H153" s="111"/>
      <c r="I153" s="111"/>
      <c r="J153" s="111"/>
      <c r="K153" s="111"/>
      <c r="L153" s="112" t="s">
        <v>7</v>
      </c>
      <c r="M153" s="112" t="s">
        <v>86</v>
      </c>
      <c r="N153" s="112" t="s">
        <v>87</v>
      </c>
      <c r="O153" s="112" t="s">
        <v>88</v>
      </c>
      <c r="P153" s="112" t="s">
        <v>10</v>
      </c>
      <c r="Q153" s="112" t="s">
        <v>89</v>
      </c>
      <c r="R153" s="112" t="s">
        <v>405</v>
      </c>
      <c r="S153" s="113" t="s">
        <v>91</v>
      </c>
      <c r="T153" s="43" t="s">
        <v>92</v>
      </c>
    </row>
    <row r="154" spans="1:20" s="29" customFormat="1" ht="12.75" customHeight="1">
      <c r="A154" s="39"/>
      <c r="B154" s="38"/>
      <c r="C154" s="53"/>
      <c r="D154" s="53" t="s">
        <v>93</v>
      </c>
      <c r="E154" s="53" t="s">
        <v>94</v>
      </c>
      <c r="F154" s="53" t="s">
        <v>95</v>
      </c>
      <c r="G154" s="53" t="s">
        <v>96</v>
      </c>
      <c r="H154" s="53" t="s">
        <v>97</v>
      </c>
      <c r="I154" s="53" t="s">
        <v>98</v>
      </c>
      <c r="J154" s="53" t="s">
        <v>99</v>
      </c>
      <c r="K154" s="53" t="s">
        <v>100</v>
      </c>
      <c r="L154" s="53"/>
      <c r="M154" s="112" t="s">
        <v>101</v>
      </c>
      <c r="N154" s="112" t="s">
        <v>102</v>
      </c>
      <c r="O154" s="53"/>
      <c r="P154" s="53"/>
      <c r="Q154" s="53"/>
      <c r="R154" s="53"/>
      <c r="S154" s="114"/>
      <c r="T154" s="43"/>
    </row>
    <row r="155" spans="1:20" s="29" customFormat="1" ht="12.75" customHeight="1">
      <c r="A155" s="40"/>
      <c r="B155" s="41"/>
      <c r="C155" s="115" t="s">
        <v>11</v>
      </c>
      <c r="D155" s="68" t="s">
        <v>104</v>
      </c>
      <c r="E155" s="68" t="s">
        <v>105</v>
      </c>
      <c r="F155" s="68" t="s">
        <v>106</v>
      </c>
      <c r="G155" s="68" t="s">
        <v>107</v>
      </c>
      <c r="H155" s="68" t="s">
        <v>108</v>
      </c>
      <c r="I155" s="68" t="s">
        <v>109</v>
      </c>
      <c r="J155" s="68" t="s">
        <v>110</v>
      </c>
      <c r="K155" s="68" t="s">
        <v>111</v>
      </c>
      <c r="L155" s="69" t="s">
        <v>14</v>
      </c>
      <c r="M155" s="69" t="s">
        <v>15</v>
      </c>
      <c r="N155" s="69" t="s">
        <v>15</v>
      </c>
      <c r="O155" s="69" t="s">
        <v>15</v>
      </c>
      <c r="P155" s="69" t="s">
        <v>17</v>
      </c>
      <c r="Q155" s="69" t="s">
        <v>15</v>
      </c>
      <c r="R155" s="69" t="s">
        <v>15</v>
      </c>
      <c r="S155" s="116" t="s">
        <v>15</v>
      </c>
      <c r="T155" s="47" t="s">
        <v>103</v>
      </c>
    </row>
    <row r="156" spans="1:20" ht="10.5" customHeight="1">
      <c r="A156" s="117" t="s">
        <v>173</v>
      </c>
      <c r="B156" s="118" t="s">
        <v>116</v>
      </c>
      <c r="C156" s="119">
        <v>1973</v>
      </c>
      <c r="D156" s="119">
        <v>884</v>
      </c>
      <c r="E156" s="119">
        <v>473</v>
      </c>
      <c r="F156" s="119">
        <v>353</v>
      </c>
      <c r="G156" s="119">
        <v>178</v>
      </c>
      <c r="H156" s="119">
        <v>45</v>
      </c>
      <c r="I156" s="119">
        <v>31</v>
      </c>
      <c r="J156" s="119">
        <v>4</v>
      </c>
      <c r="K156" s="119">
        <v>5</v>
      </c>
      <c r="L156" s="119">
        <v>10843</v>
      </c>
      <c r="M156" s="119">
        <v>25675602</v>
      </c>
      <c r="N156" s="119">
        <v>609423</v>
      </c>
      <c r="O156" s="119">
        <v>2217279</v>
      </c>
      <c r="P156" s="119">
        <v>162524</v>
      </c>
      <c r="Q156" s="119">
        <v>13013</v>
      </c>
      <c r="R156" s="119">
        <v>2368</v>
      </c>
      <c r="S156" s="120">
        <v>158</v>
      </c>
      <c r="T156" s="137" t="s">
        <v>116</v>
      </c>
    </row>
    <row r="157" spans="1:20" ht="10.5" customHeight="1">
      <c r="A157" s="122"/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5"/>
      <c r="T157" s="138"/>
    </row>
    <row r="158" spans="1:20" ht="10.5" customHeight="1">
      <c r="A158" s="127"/>
      <c r="B158" s="52" t="s">
        <v>117</v>
      </c>
      <c r="C158" s="124">
        <v>362</v>
      </c>
      <c r="D158" s="124">
        <v>86</v>
      </c>
      <c r="E158" s="124">
        <v>74</v>
      </c>
      <c r="F158" s="124">
        <v>103</v>
      </c>
      <c r="G158" s="124">
        <v>70</v>
      </c>
      <c r="H158" s="124">
        <v>20</v>
      </c>
      <c r="I158" s="124">
        <v>8</v>
      </c>
      <c r="J158" s="124">
        <v>1</v>
      </c>
      <c r="K158" s="124" t="s">
        <v>61</v>
      </c>
      <c r="L158" s="124">
        <v>2839</v>
      </c>
      <c r="M158" s="124">
        <v>12806145</v>
      </c>
      <c r="N158" s="124">
        <v>161522</v>
      </c>
      <c r="O158" s="124">
        <v>722901</v>
      </c>
      <c r="P158" s="124" t="s">
        <v>61</v>
      </c>
      <c r="Q158" s="124">
        <v>35376</v>
      </c>
      <c r="R158" s="124">
        <v>4511</v>
      </c>
      <c r="S158" s="125" t="s">
        <v>61</v>
      </c>
      <c r="T158" s="138" t="s">
        <v>117</v>
      </c>
    </row>
    <row r="159" spans="1:20" ht="10.5" customHeight="1">
      <c r="A159" s="127" t="s">
        <v>326</v>
      </c>
      <c r="B159" s="52"/>
      <c r="C159" s="124">
        <v>2</v>
      </c>
      <c r="D159" s="124" t="s">
        <v>61</v>
      </c>
      <c r="E159" s="124" t="s">
        <v>61</v>
      </c>
      <c r="F159" s="124">
        <v>1</v>
      </c>
      <c r="G159" s="124">
        <v>1</v>
      </c>
      <c r="H159" s="124" t="s">
        <v>61</v>
      </c>
      <c r="I159" s="124" t="s">
        <v>61</v>
      </c>
      <c r="J159" s="124" t="s">
        <v>61</v>
      </c>
      <c r="K159" s="124" t="s">
        <v>61</v>
      </c>
      <c r="L159" s="129">
        <v>15</v>
      </c>
      <c r="M159" s="129">
        <v>115400</v>
      </c>
      <c r="N159" s="129">
        <v>0</v>
      </c>
      <c r="O159" s="129">
        <v>23450</v>
      </c>
      <c r="P159" s="124" t="s">
        <v>61</v>
      </c>
      <c r="Q159" s="129">
        <v>57700</v>
      </c>
      <c r="R159" s="129">
        <v>7693</v>
      </c>
      <c r="S159" s="125" t="s">
        <v>61</v>
      </c>
      <c r="T159" s="139">
        <v>48</v>
      </c>
    </row>
    <row r="160" spans="1:20" ht="10.5" customHeight="1">
      <c r="A160" s="127"/>
      <c r="B160" s="52" t="s">
        <v>327</v>
      </c>
      <c r="C160" s="124">
        <v>2</v>
      </c>
      <c r="D160" s="124" t="s">
        <v>61</v>
      </c>
      <c r="E160" s="124" t="s">
        <v>61</v>
      </c>
      <c r="F160" s="124">
        <v>1</v>
      </c>
      <c r="G160" s="124">
        <v>1</v>
      </c>
      <c r="H160" s="124" t="s">
        <v>61</v>
      </c>
      <c r="I160" s="124" t="s">
        <v>61</v>
      </c>
      <c r="J160" s="124" t="s">
        <v>61</v>
      </c>
      <c r="K160" s="124" t="s">
        <v>61</v>
      </c>
      <c r="L160" s="129">
        <v>15</v>
      </c>
      <c r="M160" s="129">
        <v>115400</v>
      </c>
      <c r="N160" s="129">
        <v>0</v>
      </c>
      <c r="O160" s="129">
        <v>23450</v>
      </c>
      <c r="P160" s="124" t="s">
        <v>61</v>
      </c>
      <c r="Q160" s="129">
        <v>57700</v>
      </c>
      <c r="R160" s="129">
        <v>7693</v>
      </c>
      <c r="S160" s="125" t="s">
        <v>61</v>
      </c>
      <c r="T160" s="139">
        <v>481</v>
      </c>
    </row>
    <row r="161" spans="1:20" ht="10.5" customHeight="1">
      <c r="A161" s="127" t="s">
        <v>328</v>
      </c>
      <c r="B161" s="52"/>
      <c r="C161" s="124">
        <v>9</v>
      </c>
      <c r="D161" s="124">
        <v>3</v>
      </c>
      <c r="E161" s="124" t="s">
        <v>61</v>
      </c>
      <c r="F161" s="124">
        <v>3</v>
      </c>
      <c r="G161" s="124">
        <v>3</v>
      </c>
      <c r="H161" s="124" t="s">
        <v>61</v>
      </c>
      <c r="I161" s="124" t="s">
        <v>61</v>
      </c>
      <c r="J161" s="124" t="s">
        <v>61</v>
      </c>
      <c r="K161" s="124" t="s">
        <v>61</v>
      </c>
      <c r="L161" s="129">
        <v>67</v>
      </c>
      <c r="M161" s="129">
        <v>164562</v>
      </c>
      <c r="N161" s="129">
        <v>2164</v>
      </c>
      <c r="O161" s="129">
        <v>28968</v>
      </c>
      <c r="P161" s="129" t="s">
        <v>61</v>
      </c>
      <c r="Q161" s="129">
        <v>18285</v>
      </c>
      <c r="R161" s="129">
        <v>2456</v>
      </c>
      <c r="S161" s="125" t="s">
        <v>61</v>
      </c>
      <c r="T161" s="139">
        <v>49</v>
      </c>
    </row>
    <row r="162" spans="1:20" ht="10.5" customHeight="1">
      <c r="A162" s="127"/>
      <c r="B162" s="52" t="s">
        <v>329</v>
      </c>
      <c r="C162" s="124" t="s">
        <v>61</v>
      </c>
      <c r="D162" s="124" t="s">
        <v>61</v>
      </c>
      <c r="E162" s="124" t="s">
        <v>61</v>
      </c>
      <c r="F162" s="124" t="s">
        <v>61</v>
      </c>
      <c r="G162" s="124" t="s">
        <v>61</v>
      </c>
      <c r="H162" s="124" t="s">
        <v>61</v>
      </c>
      <c r="I162" s="124" t="s">
        <v>61</v>
      </c>
      <c r="J162" s="124" t="s">
        <v>61</v>
      </c>
      <c r="K162" s="124" t="s">
        <v>61</v>
      </c>
      <c r="L162" s="124" t="s">
        <v>61</v>
      </c>
      <c r="M162" s="124" t="s">
        <v>61</v>
      </c>
      <c r="N162" s="124" t="s">
        <v>61</v>
      </c>
      <c r="O162" s="124" t="s">
        <v>61</v>
      </c>
      <c r="P162" s="124" t="s">
        <v>61</v>
      </c>
      <c r="Q162" s="124" t="s">
        <v>61</v>
      </c>
      <c r="R162" s="124" t="s">
        <v>61</v>
      </c>
      <c r="S162" s="125" t="s">
        <v>61</v>
      </c>
      <c r="T162" s="139">
        <v>491</v>
      </c>
    </row>
    <row r="163" spans="1:20" ht="10.5" customHeight="1">
      <c r="A163" s="127"/>
      <c r="B163" s="52" t="s">
        <v>330</v>
      </c>
      <c r="C163" s="124">
        <v>9</v>
      </c>
      <c r="D163" s="124">
        <v>3</v>
      </c>
      <c r="E163" s="124" t="s">
        <v>61</v>
      </c>
      <c r="F163" s="124">
        <v>3</v>
      </c>
      <c r="G163" s="124">
        <v>3</v>
      </c>
      <c r="H163" s="124" t="s">
        <v>61</v>
      </c>
      <c r="I163" s="124" t="s">
        <v>61</v>
      </c>
      <c r="J163" s="124" t="s">
        <v>61</v>
      </c>
      <c r="K163" s="124" t="s">
        <v>61</v>
      </c>
      <c r="L163" s="129">
        <v>67</v>
      </c>
      <c r="M163" s="129">
        <v>164562</v>
      </c>
      <c r="N163" s="129">
        <v>2164</v>
      </c>
      <c r="O163" s="129">
        <v>28968</v>
      </c>
      <c r="P163" s="129" t="s">
        <v>61</v>
      </c>
      <c r="Q163" s="129">
        <v>18285</v>
      </c>
      <c r="R163" s="129">
        <v>2456</v>
      </c>
      <c r="S163" s="125" t="s">
        <v>61</v>
      </c>
      <c r="T163" s="139">
        <v>492</v>
      </c>
    </row>
    <row r="164" spans="1:20" ht="10.5" customHeight="1">
      <c r="A164" s="127" t="s">
        <v>331</v>
      </c>
      <c r="B164" s="52"/>
      <c r="C164" s="124">
        <v>111</v>
      </c>
      <c r="D164" s="124">
        <v>33</v>
      </c>
      <c r="E164" s="124">
        <v>23</v>
      </c>
      <c r="F164" s="124">
        <v>21</v>
      </c>
      <c r="G164" s="124">
        <v>25</v>
      </c>
      <c r="H164" s="124">
        <v>4</v>
      </c>
      <c r="I164" s="124">
        <v>5</v>
      </c>
      <c r="J164" s="124" t="s">
        <v>61</v>
      </c>
      <c r="K164" s="124" t="s">
        <v>61</v>
      </c>
      <c r="L164" s="124">
        <v>896</v>
      </c>
      <c r="M164" s="124">
        <v>3858432</v>
      </c>
      <c r="N164" s="124">
        <v>24172</v>
      </c>
      <c r="O164" s="124">
        <v>158633</v>
      </c>
      <c r="P164" s="124" t="s">
        <v>61</v>
      </c>
      <c r="Q164" s="124">
        <v>34761</v>
      </c>
      <c r="R164" s="124">
        <v>4306</v>
      </c>
      <c r="S164" s="125" t="s">
        <v>61</v>
      </c>
      <c r="T164" s="139">
        <v>50</v>
      </c>
    </row>
    <row r="165" spans="1:20" ht="10.5" customHeight="1">
      <c r="A165" s="127"/>
      <c r="B165" s="52" t="s">
        <v>332</v>
      </c>
      <c r="C165" s="124">
        <v>35</v>
      </c>
      <c r="D165" s="124">
        <v>10</v>
      </c>
      <c r="E165" s="124">
        <v>9</v>
      </c>
      <c r="F165" s="124">
        <v>7</v>
      </c>
      <c r="G165" s="124">
        <v>5</v>
      </c>
      <c r="H165" s="124">
        <v>1</v>
      </c>
      <c r="I165" s="124">
        <v>3</v>
      </c>
      <c r="J165" s="124" t="s">
        <v>61</v>
      </c>
      <c r="K165" s="124" t="s">
        <v>61</v>
      </c>
      <c r="L165" s="124">
        <v>278</v>
      </c>
      <c r="M165" s="124">
        <v>1409236</v>
      </c>
      <c r="N165" s="124">
        <v>16074</v>
      </c>
      <c r="O165" s="124">
        <v>43021</v>
      </c>
      <c r="P165" s="124" t="s">
        <v>61</v>
      </c>
      <c r="Q165" s="124">
        <v>40264</v>
      </c>
      <c r="R165" s="124">
        <v>5069</v>
      </c>
      <c r="S165" s="125" t="s">
        <v>61</v>
      </c>
      <c r="T165" s="139">
        <v>501</v>
      </c>
    </row>
    <row r="166" spans="1:20" ht="10.5" customHeight="1">
      <c r="A166" s="127"/>
      <c r="B166" s="52" t="s">
        <v>333</v>
      </c>
      <c r="C166" s="124">
        <v>76</v>
      </c>
      <c r="D166" s="124">
        <v>23</v>
      </c>
      <c r="E166" s="124">
        <v>14</v>
      </c>
      <c r="F166" s="124">
        <v>14</v>
      </c>
      <c r="G166" s="124">
        <v>20</v>
      </c>
      <c r="H166" s="124">
        <v>3</v>
      </c>
      <c r="I166" s="124">
        <v>2</v>
      </c>
      <c r="J166" s="124" t="s">
        <v>61</v>
      </c>
      <c r="K166" s="124" t="s">
        <v>61</v>
      </c>
      <c r="L166" s="124">
        <v>618</v>
      </c>
      <c r="M166" s="124">
        <v>2449196</v>
      </c>
      <c r="N166" s="124">
        <v>8098</v>
      </c>
      <c r="O166" s="124">
        <v>115612</v>
      </c>
      <c r="P166" s="124" t="s">
        <v>61</v>
      </c>
      <c r="Q166" s="124">
        <v>32226</v>
      </c>
      <c r="R166" s="124">
        <v>3963</v>
      </c>
      <c r="S166" s="125" t="s">
        <v>61</v>
      </c>
      <c r="T166" s="139">
        <v>502</v>
      </c>
    </row>
    <row r="167" spans="1:20" ht="10.5" customHeight="1">
      <c r="A167" s="127" t="s">
        <v>406</v>
      </c>
      <c r="B167" s="52"/>
      <c r="C167" s="124">
        <v>78</v>
      </c>
      <c r="D167" s="124">
        <v>17</v>
      </c>
      <c r="E167" s="124">
        <v>11</v>
      </c>
      <c r="F167" s="124">
        <v>30</v>
      </c>
      <c r="G167" s="124">
        <v>12</v>
      </c>
      <c r="H167" s="124">
        <v>7</v>
      </c>
      <c r="I167" s="124">
        <v>1</v>
      </c>
      <c r="J167" s="124" t="s">
        <v>61</v>
      </c>
      <c r="K167" s="124" t="s">
        <v>61</v>
      </c>
      <c r="L167" s="124">
        <v>636</v>
      </c>
      <c r="M167" s="124">
        <v>2987283</v>
      </c>
      <c r="N167" s="124">
        <v>35656</v>
      </c>
      <c r="O167" s="124">
        <v>200512</v>
      </c>
      <c r="P167" s="124" t="s">
        <v>61</v>
      </c>
      <c r="Q167" s="124">
        <v>38299</v>
      </c>
      <c r="R167" s="124">
        <v>4697</v>
      </c>
      <c r="S167" s="125" t="s">
        <v>61</v>
      </c>
      <c r="T167" s="139">
        <v>51</v>
      </c>
    </row>
    <row r="168" spans="1:20" ht="10.5" customHeight="1">
      <c r="A168" s="127"/>
      <c r="B168" s="52" t="s">
        <v>335</v>
      </c>
      <c r="C168" s="124">
        <v>39</v>
      </c>
      <c r="D168" s="124">
        <v>10</v>
      </c>
      <c r="E168" s="124">
        <v>5</v>
      </c>
      <c r="F168" s="124">
        <v>14</v>
      </c>
      <c r="G168" s="124">
        <v>5</v>
      </c>
      <c r="H168" s="124">
        <v>4</v>
      </c>
      <c r="I168" s="124">
        <v>1</v>
      </c>
      <c r="J168" s="124" t="s">
        <v>61</v>
      </c>
      <c r="K168" s="124" t="s">
        <v>61</v>
      </c>
      <c r="L168" s="124">
        <v>332</v>
      </c>
      <c r="M168" s="124">
        <v>1655256</v>
      </c>
      <c r="N168" s="124">
        <v>24760</v>
      </c>
      <c r="O168" s="124">
        <v>118882</v>
      </c>
      <c r="P168" s="124" t="s">
        <v>61</v>
      </c>
      <c r="Q168" s="124">
        <v>42442</v>
      </c>
      <c r="R168" s="124">
        <v>4986</v>
      </c>
      <c r="S168" s="125" t="s">
        <v>61</v>
      </c>
      <c r="T168" s="139">
        <v>511</v>
      </c>
    </row>
    <row r="169" spans="1:20" ht="10.5" customHeight="1">
      <c r="A169" s="127"/>
      <c r="B169" s="52" t="s">
        <v>336</v>
      </c>
      <c r="C169" s="124">
        <v>16</v>
      </c>
      <c r="D169" s="124">
        <v>1</v>
      </c>
      <c r="E169" s="124">
        <v>4</v>
      </c>
      <c r="F169" s="124">
        <v>8</v>
      </c>
      <c r="G169" s="124">
        <v>2</v>
      </c>
      <c r="H169" s="124">
        <v>1</v>
      </c>
      <c r="I169" s="124" t="s">
        <v>61</v>
      </c>
      <c r="J169" s="124" t="s">
        <v>61</v>
      </c>
      <c r="K169" s="124" t="s">
        <v>61</v>
      </c>
      <c r="L169" s="124">
        <v>122</v>
      </c>
      <c r="M169" s="124">
        <v>517661</v>
      </c>
      <c r="N169" s="124">
        <v>5773</v>
      </c>
      <c r="O169" s="124">
        <v>55189</v>
      </c>
      <c r="P169" s="124" t="s">
        <v>61</v>
      </c>
      <c r="Q169" s="124">
        <v>32354</v>
      </c>
      <c r="R169" s="124">
        <v>4243</v>
      </c>
      <c r="S169" s="125" t="s">
        <v>61</v>
      </c>
      <c r="T169" s="139">
        <v>512</v>
      </c>
    </row>
    <row r="170" spans="1:20" ht="10.5" customHeight="1">
      <c r="A170" s="127"/>
      <c r="B170" s="52" t="s">
        <v>337</v>
      </c>
      <c r="C170" s="124">
        <v>11</v>
      </c>
      <c r="D170" s="124">
        <v>1</v>
      </c>
      <c r="E170" s="124">
        <v>1</v>
      </c>
      <c r="F170" s="124">
        <v>4</v>
      </c>
      <c r="G170" s="124">
        <v>3</v>
      </c>
      <c r="H170" s="124">
        <v>2</v>
      </c>
      <c r="I170" s="124" t="s">
        <v>61</v>
      </c>
      <c r="J170" s="124" t="s">
        <v>61</v>
      </c>
      <c r="K170" s="124" t="s">
        <v>61</v>
      </c>
      <c r="L170" s="124">
        <v>126</v>
      </c>
      <c r="M170" s="124">
        <v>745134</v>
      </c>
      <c r="N170" s="124">
        <v>3730</v>
      </c>
      <c r="O170" s="124">
        <v>14301</v>
      </c>
      <c r="P170" s="124" t="s">
        <v>61</v>
      </c>
      <c r="Q170" s="124">
        <v>67739</v>
      </c>
      <c r="R170" s="124">
        <v>5914</v>
      </c>
      <c r="S170" s="125" t="s">
        <v>61</v>
      </c>
      <c r="T170" s="139">
        <v>513</v>
      </c>
    </row>
    <row r="171" spans="1:20" ht="10.5" customHeight="1">
      <c r="A171" s="127"/>
      <c r="B171" s="52" t="s">
        <v>338</v>
      </c>
      <c r="C171" s="124">
        <v>12</v>
      </c>
      <c r="D171" s="124">
        <v>5</v>
      </c>
      <c r="E171" s="124">
        <v>1</v>
      </c>
      <c r="F171" s="124">
        <v>4</v>
      </c>
      <c r="G171" s="124">
        <v>2</v>
      </c>
      <c r="H171" s="124" t="s">
        <v>61</v>
      </c>
      <c r="I171" s="124" t="s">
        <v>61</v>
      </c>
      <c r="J171" s="124" t="s">
        <v>61</v>
      </c>
      <c r="K171" s="124" t="s">
        <v>61</v>
      </c>
      <c r="L171" s="124">
        <v>56</v>
      </c>
      <c r="M171" s="124">
        <v>69232</v>
      </c>
      <c r="N171" s="124">
        <v>1393</v>
      </c>
      <c r="O171" s="124">
        <v>12140</v>
      </c>
      <c r="P171" s="124" t="s">
        <v>61</v>
      </c>
      <c r="Q171" s="124">
        <v>5769</v>
      </c>
      <c r="R171" s="124">
        <v>1236</v>
      </c>
      <c r="S171" s="125" t="s">
        <v>61</v>
      </c>
      <c r="T171" s="139">
        <v>514</v>
      </c>
    </row>
    <row r="172" spans="1:20" ht="10.5" customHeight="1">
      <c r="A172" s="127" t="s">
        <v>339</v>
      </c>
      <c r="B172" s="52"/>
      <c r="C172" s="124">
        <v>94</v>
      </c>
      <c r="D172" s="124">
        <v>16</v>
      </c>
      <c r="E172" s="124">
        <v>27</v>
      </c>
      <c r="F172" s="124">
        <v>27</v>
      </c>
      <c r="G172" s="124">
        <v>16</v>
      </c>
      <c r="H172" s="124">
        <v>5</v>
      </c>
      <c r="I172" s="124">
        <v>2</v>
      </c>
      <c r="J172" s="124">
        <v>1</v>
      </c>
      <c r="K172" s="124" t="s">
        <v>61</v>
      </c>
      <c r="L172" s="124">
        <v>745</v>
      </c>
      <c r="M172" s="124">
        <v>2979062</v>
      </c>
      <c r="N172" s="124">
        <v>91322</v>
      </c>
      <c r="O172" s="124">
        <v>181932</v>
      </c>
      <c r="P172" s="124" t="s">
        <v>61</v>
      </c>
      <c r="Q172" s="124">
        <v>31692</v>
      </c>
      <c r="R172" s="124">
        <v>3999</v>
      </c>
      <c r="S172" s="125" t="s">
        <v>61</v>
      </c>
      <c r="T172" s="139">
        <v>52</v>
      </c>
    </row>
    <row r="173" spans="1:20" ht="10.5" customHeight="1">
      <c r="A173" s="127"/>
      <c r="B173" s="52" t="s">
        <v>340</v>
      </c>
      <c r="C173" s="124">
        <v>31</v>
      </c>
      <c r="D173" s="124">
        <v>5</v>
      </c>
      <c r="E173" s="124">
        <v>12</v>
      </c>
      <c r="F173" s="124">
        <v>6</v>
      </c>
      <c r="G173" s="124">
        <v>3</v>
      </c>
      <c r="H173" s="124">
        <v>3</v>
      </c>
      <c r="I173" s="124">
        <v>1</v>
      </c>
      <c r="J173" s="124">
        <v>1</v>
      </c>
      <c r="K173" s="124" t="s">
        <v>61</v>
      </c>
      <c r="L173" s="124">
        <v>290</v>
      </c>
      <c r="M173" s="124">
        <v>1084284</v>
      </c>
      <c r="N173" s="124">
        <v>52350</v>
      </c>
      <c r="O173" s="124">
        <v>102856</v>
      </c>
      <c r="P173" s="124" t="s">
        <v>61</v>
      </c>
      <c r="Q173" s="124">
        <v>34977</v>
      </c>
      <c r="R173" s="124">
        <v>3739</v>
      </c>
      <c r="S173" s="125" t="s">
        <v>61</v>
      </c>
      <c r="T173" s="139">
        <v>521</v>
      </c>
    </row>
    <row r="174" spans="1:20" ht="10.5" customHeight="1">
      <c r="A174" s="127"/>
      <c r="B174" s="52" t="s">
        <v>341</v>
      </c>
      <c r="C174" s="124">
        <v>19</v>
      </c>
      <c r="D174" s="124">
        <v>2</v>
      </c>
      <c r="E174" s="124">
        <v>3</v>
      </c>
      <c r="F174" s="124">
        <v>9</v>
      </c>
      <c r="G174" s="124">
        <v>5</v>
      </c>
      <c r="H174" s="124" t="s">
        <v>61</v>
      </c>
      <c r="I174" s="124" t="s">
        <v>61</v>
      </c>
      <c r="J174" s="124" t="s">
        <v>61</v>
      </c>
      <c r="K174" s="124" t="s">
        <v>61</v>
      </c>
      <c r="L174" s="124">
        <v>130</v>
      </c>
      <c r="M174" s="124">
        <v>406456</v>
      </c>
      <c r="N174" s="124">
        <v>19713</v>
      </c>
      <c r="O174" s="124">
        <v>33007</v>
      </c>
      <c r="P174" s="124" t="s">
        <v>61</v>
      </c>
      <c r="Q174" s="124">
        <v>21392</v>
      </c>
      <c r="R174" s="124">
        <v>3127</v>
      </c>
      <c r="S174" s="125" t="s">
        <v>61</v>
      </c>
      <c r="T174" s="139">
        <v>522</v>
      </c>
    </row>
    <row r="175" spans="1:20" ht="10.5" customHeight="1">
      <c r="A175" s="127"/>
      <c r="B175" s="52" t="s">
        <v>342</v>
      </c>
      <c r="C175" s="124">
        <v>29</v>
      </c>
      <c r="D175" s="124">
        <v>8</v>
      </c>
      <c r="E175" s="124">
        <v>6</v>
      </c>
      <c r="F175" s="124">
        <v>6</v>
      </c>
      <c r="G175" s="124">
        <v>6</v>
      </c>
      <c r="H175" s="124">
        <v>2</v>
      </c>
      <c r="I175" s="124">
        <v>1</v>
      </c>
      <c r="J175" s="124" t="s">
        <v>61</v>
      </c>
      <c r="K175" s="124" t="s">
        <v>61</v>
      </c>
      <c r="L175" s="124">
        <v>229</v>
      </c>
      <c r="M175" s="124">
        <v>1109044</v>
      </c>
      <c r="N175" s="124">
        <v>6198</v>
      </c>
      <c r="O175" s="124">
        <v>32388</v>
      </c>
      <c r="P175" s="124" t="s">
        <v>61</v>
      </c>
      <c r="Q175" s="124">
        <v>38243</v>
      </c>
      <c r="R175" s="124">
        <v>4843</v>
      </c>
      <c r="S175" s="125" t="s">
        <v>61</v>
      </c>
      <c r="T175" s="139">
        <v>523</v>
      </c>
    </row>
    <row r="176" spans="1:20" ht="10.5" customHeight="1">
      <c r="A176" s="127"/>
      <c r="B176" s="52" t="s">
        <v>343</v>
      </c>
      <c r="C176" s="124">
        <v>15</v>
      </c>
      <c r="D176" s="124">
        <v>1</v>
      </c>
      <c r="E176" s="124">
        <v>6</v>
      </c>
      <c r="F176" s="124">
        <v>6</v>
      </c>
      <c r="G176" s="124">
        <v>2</v>
      </c>
      <c r="H176" s="124" t="s">
        <v>61</v>
      </c>
      <c r="I176" s="124" t="s">
        <v>61</v>
      </c>
      <c r="J176" s="124" t="s">
        <v>61</v>
      </c>
      <c r="K176" s="124" t="s">
        <v>61</v>
      </c>
      <c r="L176" s="124">
        <v>96</v>
      </c>
      <c r="M176" s="124">
        <v>379278</v>
      </c>
      <c r="N176" s="124">
        <v>13061</v>
      </c>
      <c r="O176" s="124">
        <v>13681</v>
      </c>
      <c r="P176" s="124" t="s">
        <v>61</v>
      </c>
      <c r="Q176" s="124">
        <v>25285</v>
      </c>
      <c r="R176" s="124">
        <v>3951</v>
      </c>
      <c r="S176" s="125" t="s">
        <v>61</v>
      </c>
      <c r="T176" s="139">
        <v>529</v>
      </c>
    </row>
    <row r="177" spans="1:20" ht="10.5" customHeight="1">
      <c r="A177" s="127" t="s">
        <v>344</v>
      </c>
      <c r="B177" s="52"/>
      <c r="C177" s="124">
        <v>68</v>
      </c>
      <c r="D177" s="124">
        <v>17</v>
      </c>
      <c r="E177" s="124">
        <v>13</v>
      </c>
      <c r="F177" s="124">
        <v>21</v>
      </c>
      <c r="G177" s="124">
        <v>13</v>
      </c>
      <c r="H177" s="124">
        <v>4</v>
      </c>
      <c r="I177" s="124" t="s">
        <v>61</v>
      </c>
      <c r="J177" s="124" t="s">
        <v>61</v>
      </c>
      <c r="K177" s="124" t="s">
        <v>61</v>
      </c>
      <c r="L177" s="124">
        <v>480</v>
      </c>
      <c r="M177" s="124">
        <v>2701406</v>
      </c>
      <c r="N177" s="124">
        <v>8208</v>
      </c>
      <c r="O177" s="124">
        <v>129406</v>
      </c>
      <c r="P177" s="124" t="s">
        <v>61</v>
      </c>
      <c r="Q177" s="124">
        <v>39727</v>
      </c>
      <c r="R177" s="124">
        <v>5628</v>
      </c>
      <c r="S177" s="125" t="s">
        <v>61</v>
      </c>
      <c r="T177" s="139">
        <v>53</v>
      </c>
    </row>
    <row r="178" spans="1:20" ht="10.5" customHeight="1">
      <c r="A178" s="127"/>
      <c r="B178" s="52" t="s">
        <v>407</v>
      </c>
      <c r="C178" s="124">
        <v>12</v>
      </c>
      <c r="D178" s="124">
        <v>3</v>
      </c>
      <c r="E178" s="124">
        <v>4</v>
      </c>
      <c r="F178" s="124">
        <v>2</v>
      </c>
      <c r="G178" s="124">
        <v>2</v>
      </c>
      <c r="H178" s="124">
        <v>1</v>
      </c>
      <c r="I178" s="124" t="s">
        <v>61</v>
      </c>
      <c r="J178" s="124" t="s">
        <v>61</v>
      </c>
      <c r="K178" s="124" t="s">
        <v>61</v>
      </c>
      <c r="L178" s="124">
        <v>81</v>
      </c>
      <c r="M178" s="124">
        <v>247987</v>
      </c>
      <c r="N178" s="124" t="s">
        <v>61</v>
      </c>
      <c r="O178" s="124">
        <v>20352</v>
      </c>
      <c r="P178" s="124" t="s">
        <v>61</v>
      </c>
      <c r="Q178" s="124">
        <v>20666</v>
      </c>
      <c r="R178" s="124">
        <v>3062</v>
      </c>
      <c r="S178" s="125" t="s">
        <v>61</v>
      </c>
      <c r="T178" s="139">
        <v>531</v>
      </c>
    </row>
    <row r="179" spans="1:20" ht="10.5" customHeight="1">
      <c r="A179" s="127"/>
      <c r="B179" s="52" t="s">
        <v>346</v>
      </c>
      <c r="C179" s="124">
        <v>25</v>
      </c>
      <c r="D179" s="124">
        <v>3</v>
      </c>
      <c r="E179" s="124">
        <v>4</v>
      </c>
      <c r="F179" s="124">
        <v>11</v>
      </c>
      <c r="G179" s="124">
        <v>6</v>
      </c>
      <c r="H179" s="124">
        <v>1</v>
      </c>
      <c r="I179" s="124" t="s">
        <v>61</v>
      </c>
      <c r="J179" s="124" t="s">
        <v>61</v>
      </c>
      <c r="K179" s="124" t="s">
        <v>61</v>
      </c>
      <c r="L179" s="124">
        <v>206</v>
      </c>
      <c r="M179" s="124">
        <v>1326590</v>
      </c>
      <c r="N179" s="124">
        <v>1388</v>
      </c>
      <c r="O179" s="124">
        <v>62873</v>
      </c>
      <c r="P179" s="124" t="s">
        <v>61</v>
      </c>
      <c r="Q179" s="124">
        <v>53064</v>
      </c>
      <c r="R179" s="124">
        <v>6440</v>
      </c>
      <c r="S179" s="125" t="s">
        <v>61</v>
      </c>
      <c r="T179" s="139">
        <v>532</v>
      </c>
    </row>
    <row r="180" spans="1:20" ht="10.5" customHeight="1">
      <c r="A180" s="127"/>
      <c r="B180" s="52" t="s">
        <v>408</v>
      </c>
      <c r="C180" s="124" t="s">
        <v>61</v>
      </c>
      <c r="D180" s="124" t="s">
        <v>61</v>
      </c>
      <c r="E180" s="124" t="s">
        <v>61</v>
      </c>
      <c r="F180" s="124" t="s">
        <v>61</v>
      </c>
      <c r="G180" s="124" t="s">
        <v>61</v>
      </c>
      <c r="H180" s="124" t="s">
        <v>61</v>
      </c>
      <c r="I180" s="124" t="s">
        <v>61</v>
      </c>
      <c r="J180" s="124" t="s">
        <v>61</v>
      </c>
      <c r="K180" s="124" t="s">
        <v>61</v>
      </c>
      <c r="L180" s="124" t="s">
        <v>61</v>
      </c>
      <c r="M180" s="124" t="s">
        <v>61</v>
      </c>
      <c r="N180" s="124" t="s">
        <v>61</v>
      </c>
      <c r="O180" s="124" t="s">
        <v>61</v>
      </c>
      <c r="P180" s="124" t="s">
        <v>61</v>
      </c>
      <c r="Q180" s="124" t="s">
        <v>61</v>
      </c>
      <c r="R180" s="124" t="s">
        <v>61</v>
      </c>
      <c r="S180" s="125" t="s">
        <v>61</v>
      </c>
      <c r="T180" s="139">
        <v>533</v>
      </c>
    </row>
    <row r="181" spans="1:20" ht="10.5" customHeight="1">
      <c r="A181" s="127"/>
      <c r="B181" s="52" t="s">
        <v>348</v>
      </c>
      <c r="C181" s="124">
        <v>31</v>
      </c>
      <c r="D181" s="124">
        <v>11</v>
      </c>
      <c r="E181" s="124">
        <v>5</v>
      </c>
      <c r="F181" s="124">
        <v>8</v>
      </c>
      <c r="G181" s="124">
        <v>5</v>
      </c>
      <c r="H181" s="124">
        <v>2</v>
      </c>
      <c r="I181" s="124" t="s">
        <v>61</v>
      </c>
      <c r="J181" s="124" t="s">
        <v>61</v>
      </c>
      <c r="K181" s="124" t="s">
        <v>61</v>
      </c>
      <c r="L181" s="124">
        <v>193</v>
      </c>
      <c r="M181" s="124">
        <v>1126829</v>
      </c>
      <c r="N181" s="124">
        <v>6820</v>
      </c>
      <c r="O181" s="124">
        <v>46181</v>
      </c>
      <c r="P181" s="124" t="s">
        <v>61</v>
      </c>
      <c r="Q181" s="124">
        <v>36349</v>
      </c>
      <c r="R181" s="124">
        <v>5838</v>
      </c>
      <c r="S181" s="125" t="s">
        <v>61</v>
      </c>
      <c r="T181" s="139">
        <v>539</v>
      </c>
    </row>
    <row r="182" spans="1:20" ht="10.5" customHeight="1">
      <c r="A182" s="127"/>
      <c r="B182" s="52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5"/>
      <c r="T182" s="139"/>
    </row>
    <row r="183" spans="1:20" ht="10.5" customHeight="1">
      <c r="A183" s="127"/>
      <c r="B183" s="52" t="s">
        <v>349</v>
      </c>
      <c r="C183" s="124">
        <v>1611</v>
      </c>
      <c r="D183" s="124">
        <v>798</v>
      </c>
      <c r="E183" s="124">
        <v>399</v>
      </c>
      <c r="F183" s="124">
        <v>250</v>
      </c>
      <c r="G183" s="124">
        <v>108</v>
      </c>
      <c r="H183" s="124">
        <v>25</v>
      </c>
      <c r="I183" s="124">
        <v>23</v>
      </c>
      <c r="J183" s="124">
        <v>3</v>
      </c>
      <c r="K183" s="124">
        <v>5</v>
      </c>
      <c r="L183" s="124">
        <v>8004</v>
      </c>
      <c r="M183" s="124">
        <v>12869457</v>
      </c>
      <c r="N183" s="124">
        <v>447901</v>
      </c>
      <c r="O183" s="124">
        <v>1494378</v>
      </c>
      <c r="P183" s="124">
        <v>162524</v>
      </c>
      <c r="Q183" s="124">
        <v>7988</v>
      </c>
      <c r="R183" s="124">
        <v>1608</v>
      </c>
      <c r="S183" s="125">
        <v>79</v>
      </c>
      <c r="T183" s="139" t="s">
        <v>349</v>
      </c>
    </row>
    <row r="184" spans="1:20" ht="10.5" customHeight="1">
      <c r="A184" s="127" t="s">
        <v>350</v>
      </c>
      <c r="B184" s="52"/>
      <c r="C184" s="124">
        <v>5</v>
      </c>
      <c r="D184" s="124">
        <v>1</v>
      </c>
      <c r="E184" s="124" t="s">
        <v>61</v>
      </c>
      <c r="F184" s="124" t="s">
        <v>61</v>
      </c>
      <c r="G184" s="124" t="s">
        <v>61</v>
      </c>
      <c r="H184" s="124" t="s">
        <v>61</v>
      </c>
      <c r="I184" s="124" t="s">
        <v>61</v>
      </c>
      <c r="J184" s="124" t="s">
        <v>61</v>
      </c>
      <c r="K184" s="124">
        <v>4</v>
      </c>
      <c r="L184" s="124">
        <v>691</v>
      </c>
      <c r="M184" s="124">
        <v>1854307</v>
      </c>
      <c r="N184" s="124">
        <v>50341</v>
      </c>
      <c r="O184" s="124">
        <v>287189</v>
      </c>
      <c r="P184" s="124">
        <v>49483</v>
      </c>
      <c r="Q184" s="124">
        <v>370861</v>
      </c>
      <c r="R184" s="124">
        <v>2684</v>
      </c>
      <c r="S184" s="125">
        <v>37</v>
      </c>
      <c r="T184" s="139">
        <v>54</v>
      </c>
    </row>
    <row r="185" spans="1:20" ht="10.5" customHeight="1">
      <c r="A185" s="127"/>
      <c r="B185" s="52" t="s">
        <v>351</v>
      </c>
      <c r="C185" s="124">
        <v>4</v>
      </c>
      <c r="D185" s="124" t="s">
        <v>61</v>
      </c>
      <c r="E185" s="124" t="s">
        <v>61</v>
      </c>
      <c r="F185" s="124" t="s">
        <v>61</v>
      </c>
      <c r="G185" s="124" t="s">
        <v>61</v>
      </c>
      <c r="H185" s="124" t="s">
        <v>61</v>
      </c>
      <c r="I185" s="124" t="s">
        <v>61</v>
      </c>
      <c r="J185" s="124" t="s">
        <v>61</v>
      </c>
      <c r="K185" s="124">
        <v>4</v>
      </c>
      <c r="L185" s="129">
        <v>689</v>
      </c>
      <c r="M185" s="129">
        <v>1853337</v>
      </c>
      <c r="N185" s="129">
        <v>50341</v>
      </c>
      <c r="O185" s="129">
        <v>286989</v>
      </c>
      <c r="P185" s="129">
        <v>49467</v>
      </c>
      <c r="Q185" s="129">
        <v>463334</v>
      </c>
      <c r="R185" s="129">
        <v>2690</v>
      </c>
      <c r="S185" s="141">
        <v>37</v>
      </c>
      <c r="T185" s="139">
        <v>541</v>
      </c>
    </row>
    <row r="186" spans="1:20" ht="10.5" customHeight="1">
      <c r="A186" s="127"/>
      <c r="B186" s="52" t="s">
        <v>352</v>
      </c>
      <c r="C186" s="124">
        <v>1</v>
      </c>
      <c r="D186" s="124">
        <v>1</v>
      </c>
      <c r="E186" s="124" t="s">
        <v>61</v>
      </c>
      <c r="F186" s="124" t="s">
        <v>61</v>
      </c>
      <c r="G186" s="124" t="s">
        <v>61</v>
      </c>
      <c r="H186" s="124" t="s">
        <v>61</v>
      </c>
      <c r="I186" s="124" t="s">
        <v>61</v>
      </c>
      <c r="J186" s="124" t="s">
        <v>61</v>
      </c>
      <c r="K186" s="124" t="s">
        <v>61</v>
      </c>
      <c r="L186" s="129">
        <v>2</v>
      </c>
      <c r="M186" s="129">
        <v>970</v>
      </c>
      <c r="N186" s="129">
        <v>0</v>
      </c>
      <c r="O186" s="129">
        <v>200</v>
      </c>
      <c r="P186" s="129">
        <v>16</v>
      </c>
      <c r="Q186" s="129">
        <v>970</v>
      </c>
      <c r="R186" s="129">
        <v>485</v>
      </c>
      <c r="S186" s="141">
        <v>61</v>
      </c>
      <c r="T186" s="139">
        <v>549</v>
      </c>
    </row>
    <row r="187" spans="1:20" ht="10.5" customHeight="1">
      <c r="A187" s="127" t="s">
        <v>409</v>
      </c>
      <c r="B187" s="52"/>
      <c r="C187" s="124">
        <v>217</v>
      </c>
      <c r="D187" s="124">
        <v>112</v>
      </c>
      <c r="E187" s="124">
        <v>62</v>
      </c>
      <c r="F187" s="124">
        <v>39</v>
      </c>
      <c r="G187" s="124">
        <v>4</v>
      </c>
      <c r="H187" s="124" t="s">
        <v>61</v>
      </c>
      <c r="I187" s="124" t="s">
        <v>61</v>
      </c>
      <c r="J187" s="124" t="s">
        <v>61</v>
      </c>
      <c r="K187" s="124" t="s">
        <v>61</v>
      </c>
      <c r="L187" s="124">
        <v>673</v>
      </c>
      <c r="M187" s="124">
        <v>939540</v>
      </c>
      <c r="N187" s="124">
        <v>5938</v>
      </c>
      <c r="O187" s="124">
        <v>227048</v>
      </c>
      <c r="P187" s="124">
        <v>16919</v>
      </c>
      <c r="Q187" s="124">
        <v>4330</v>
      </c>
      <c r="R187" s="124">
        <v>1396</v>
      </c>
      <c r="S187" s="125">
        <v>56</v>
      </c>
      <c r="T187" s="139">
        <v>55</v>
      </c>
    </row>
    <row r="188" spans="1:20" ht="10.5" customHeight="1">
      <c r="A188" s="127"/>
      <c r="B188" s="52" t="s">
        <v>354</v>
      </c>
      <c r="C188" s="124">
        <v>38</v>
      </c>
      <c r="D188" s="124">
        <v>21</v>
      </c>
      <c r="E188" s="124">
        <v>6</v>
      </c>
      <c r="F188" s="124">
        <v>9</v>
      </c>
      <c r="G188" s="124">
        <v>2</v>
      </c>
      <c r="H188" s="124" t="s">
        <v>61</v>
      </c>
      <c r="I188" s="124" t="s">
        <v>61</v>
      </c>
      <c r="J188" s="124" t="s">
        <v>61</v>
      </c>
      <c r="K188" s="124" t="s">
        <v>61</v>
      </c>
      <c r="L188" s="124">
        <v>141</v>
      </c>
      <c r="M188" s="124">
        <v>150768</v>
      </c>
      <c r="N188" s="124">
        <v>1824</v>
      </c>
      <c r="O188" s="124">
        <v>45963</v>
      </c>
      <c r="P188" s="124">
        <v>2980</v>
      </c>
      <c r="Q188" s="124">
        <v>3968</v>
      </c>
      <c r="R188" s="124">
        <v>1069</v>
      </c>
      <c r="S188" s="125">
        <v>51</v>
      </c>
      <c r="T188" s="139">
        <v>551</v>
      </c>
    </row>
    <row r="189" spans="1:20" ht="10.5" customHeight="1">
      <c r="A189" s="127"/>
      <c r="B189" s="52" t="s">
        <v>355</v>
      </c>
      <c r="C189" s="124">
        <v>34</v>
      </c>
      <c r="D189" s="124">
        <v>22</v>
      </c>
      <c r="E189" s="124">
        <v>6</v>
      </c>
      <c r="F189" s="124">
        <v>6</v>
      </c>
      <c r="G189" s="124" t="s">
        <v>61</v>
      </c>
      <c r="H189" s="124" t="s">
        <v>61</v>
      </c>
      <c r="I189" s="124" t="s">
        <v>61</v>
      </c>
      <c r="J189" s="124" t="s">
        <v>61</v>
      </c>
      <c r="K189" s="124" t="s">
        <v>61</v>
      </c>
      <c r="L189" s="124">
        <v>94</v>
      </c>
      <c r="M189" s="124">
        <v>164029</v>
      </c>
      <c r="N189" s="124">
        <v>697</v>
      </c>
      <c r="O189" s="124">
        <v>49149</v>
      </c>
      <c r="P189" s="124">
        <v>3040</v>
      </c>
      <c r="Q189" s="124">
        <v>4824</v>
      </c>
      <c r="R189" s="124">
        <v>1745</v>
      </c>
      <c r="S189" s="125">
        <v>54</v>
      </c>
      <c r="T189" s="139">
        <v>552</v>
      </c>
    </row>
    <row r="190" spans="1:20" ht="10.5" customHeight="1">
      <c r="A190" s="127"/>
      <c r="B190" s="52" t="s">
        <v>356</v>
      </c>
      <c r="C190" s="124">
        <v>92</v>
      </c>
      <c r="D190" s="124">
        <v>43</v>
      </c>
      <c r="E190" s="124">
        <v>33</v>
      </c>
      <c r="F190" s="124">
        <v>14</v>
      </c>
      <c r="G190" s="124">
        <v>2</v>
      </c>
      <c r="H190" s="124" t="s">
        <v>61</v>
      </c>
      <c r="I190" s="124" t="s">
        <v>61</v>
      </c>
      <c r="J190" s="124" t="s">
        <v>61</v>
      </c>
      <c r="K190" s="124" t="s">
        <v>61</v>
      </c>
      <c r="L190" s="124">
        <v>285</v>
      </c>
      <c r="M190" s="124">
        <v>429270</v>
      </c>
      <c r="N190" s="124">
        <v>2783</v>
      </c>
      <c r="O190" s="124">
        <v>78120</v>
      </c>
      <c r="P190" s="124">
        <v>7390</v>
      </c>
      <c r="Q190" s="124">
        <v>4666</v>
      </c>
      <c r="R190" s="124">
        <v>1506</v>
      </c>
      <c r="S190" s="125">
        <v>58</v>
      </c>
      <c r="T190" s="139">
        <v>553</v>
      </c>
    </row>
    <row r="191" spans="1:20" ht="10.5" customHeight="1">
      <c r="A191" s="127"/>
      <c r="B191" s="52" t="s">
        <v>357</v>
      </c>
      <c r="C191" s="124">
        <v>20</v>
      </c>
      <c r="D191" s="124">
        <v>8</v>
      </c>
      <c r="E191" s="124">
        <v>7</v>
      </c>
      <c r="F191" s="124">
        <v>5</v>
      </c>
      <c r="G191" s="124" t="s">
        <v>61</v>
      </c>
      <c r="H191" s="124" t="s">
        <v>61</v>
      </c>
      <c r="I191" s="124" t="s">
        <v>61</v>
      </c>
      <c r="J191" s="124" t="s">
        <v>61</v>
      </c>
      <c r="K191" s="124" t="s">
        <v>61</v>
      </c>
      <c r="L191" s="124">
        <v>61</v>
      </c>
      <c r="M191" s="124">
        <v>91737</v>
      </c>
      <c r="N191" s="124">
        <v>77</v>
      </c>
      <c r="O191" s="124">
        <v>31092</v>
      </c>
      <c r="P191" s="124">
        <v>1948</v>
      </c>
      <c r="Q191" s="124">
        <v>4587</v>
      </c>
      <c r="R191" s="124">
        <v>1504</v>
      </c>
      <c r="S191" s="125">
        <v>47</v>
      </c>
      <c r="T191" s="139">
        <v>554</v>
      </c>
    </row>
    <row r="192" spans="1:20" ht="10.5" customHeight="1">
      <c r="A192" s="127"/>
      <c r="B192" s="52" t="s">
        <v>410</v>
      </c>
      <c r="C192" s="124">
        <v>33</v>
      </c>
      <c r="D192" s="124">
        <v>18</v>
      </c>
      <c r="E192" s="124">
        <v>10</v>
      </c>
      <c r="F192" s="124">
        <v>5</v>
      </c>
      <c r="G192" s="124" t="s">
        <v>61</v>
      </c>
      <c r="H192" s="124" t="s">
        <v>61</v>
      </c>
      <c r="I192" s="124" t="s">
        <v>61</v>
      </c>
      <c r="J192" s="124" t="s">
        <v>61</v>
      </c>
      <c r="K192" s="124" t="s">
        <v>61</v>
      </c>
      <c r="L192" s="124">
        <v>92</v>
      </c>
      <c r="M192" s="124">
        <v>103736</v>
      </c>
      <c r="N192" s="124">
        <v>557</v>
      </c>
      <c r="O192" s="124">
        <v>22724</v>
      </c>
      <c r="P192" s="124">
        <v>1561</v>
      </c>
      <c r="Q192" s="124">
        <v>3144</v>
      </c>
      <c r="R192" s="124">
        <v>1128</v>
      </c>
      <c r="S192" s="125">
        <v>66</v>
      </c>
      <c r="T192" s="139">
        <v>559</v>
      </c>
    </row>
    <row r="193" spans="1:20" ht="10.5" customHeight="1">
      <c r="A193" s="127" t="s">
        <v>359</v>
      </c>
      <c r="B193" s="52"/>
      <c r="C193" s="124">
        <v>602</v>
      </c>
      <c r="D193" s="124">
        <v>291</v>
      </c>
      <c r="E193" s="124">
        <v>162</v>
      </c>
      <c r="F193" s="124">
        <v>79</v>
      </c>
      <c r="G193" s="124">
        <v>40</v>
      </c>
      <c r="H193" s="124">
        <v>11</v>
      </c>
      <c r="I193" s="124">
        <v>16</v>
      </c>
      <c r="J193" s="124">
        <v>2</v>
      </c>
      <c r="K193" s="124">
        <v>1</v>
      </c>
      <c r="L193" s="124">
        <v>3095</v>
      </c>
      <c r="M193" s="124">
        <v>3978492</v>
      </c>
      <c r="N193" s="124">
        <v>58095</v>
      </c>
      <c r="O193" s="124">
        <v>148156</v>
      </c>
      <c r="P193" s="124">
        <v>41015</v>
      </c>
      <c r="Q193" s="124">
        <v>6609</v>
      </c>
      <c r="R193" s="124">
        <v>1285</v>
      </c>
      <c r="S193" s="125">
        <v>97</v>
      </c>
      <c r="T193" s="139">
        <v>56</v>
      </c>
    </row>
    <row r="194" spans="1:20" ht="10.5" customHeight="1">
      <c r="A194" s="127"/>
      <c r="B194" s="52" t="s">
        <v>360</v>
      </c>
      <c r="C194" s="124">
        <v>67</v>
      </c>
      <c r="D194" s="124">
        <v>25</v>
      </c>
      <c r="E194" s="124">
        <v>11</v>
      </c>
      <c r="F194" s="124">
        <v>7</v>
      </c>
      <c r="G194" s="124">
        <v>6</v>
      </c>
      <c r="H194" s="124">
        <v>4</v>
      </c>
      <c r="I194" s="124">
        <v>11</v>
      </c>
      <c r="J194" s="124">
        <v>2</v>
      </c>
      <c r="K194" s="124">
        <v>1</v>
      </c>
      <c r="L194" s="124">
        <v>935</v>
      </c>
      <c r="M194" s="124">
        <v>1959602</v>
      </c>
      <c r="N194" s="124">
        <v>16203</v>
      </c>
      <c r="O194" s="124">
        <v>64697</v>
      </c>
      <c r="P194" s="124">
        <v>17965</v>
      </c>
      <c r="Q194" s="124">
        <v>29248</v>
      </c>
      <c r="R194" s="124">
        <v>2096</v>
      </c>
      <c r="S194" s="125">
        <v>109</v>
      </c>
      <c r="T194" s="139">
        <v>561</v>
      </c>
    </row>
    <row r="195" spans="1:20" ht="10.5" customHeight="1">
      <c r="A195" s="127"/>
      <c r="B195" s="52" t="s">
        <v>361</v>
      </c>
      <c r="C195" s="124">
        <v>99</v>
      </c>
      <c r="D195" s="124">
        <v>46</v>
      </c>
      <c r="E195" s="124">
        <v>36</v>
      </c>
      <c r="F195" s="124">
        <v>14</v>
      </c>
      <c r="G195" s="124">
        <v>3</v>
      </c>
      <c r="H195" s="124" t="s">
        <v>61</v>
      </c>
      <c r="I195" s="124" t="s">
        <v>61</v>
      </c>
      <c r="J195" s="124" t="s">
        <v>61</v>
      </c>
      <c r="K195" s="124" t="s">
        <v>61</v>
      </c>
      <c r="L195" s="124">
        <v>306</v>
      </c>
      <c r="M195" s="124">
        <v>637512</v>
      </c>
      <c r="N195" s="124">
        <v>34497</v>
      </c>
      <c r="O195" s="124">
        <v>36063</v>
      </c>
      <c r="P195" s="124">
        <v>5342</v>
      </c>
      <c r="Q195" s="124">
        <v>6440</v>
      </c>
      <c r="R195" s="124">
        <v>2083</v>
      </c>
      <c r="S195" s="125">
        <v>119</v>
      </c>
      <c r="T195" s="139">
        <v>562</v>
      </c>
    </row>
    <row r="196" spans="1:20" ht="10.5" customHeight="1">
      <c r="A196" s="127"/>
      <c r="B196" s="52" t="s">
        <v>362</v>
      </c>
      <c r="C196" s="124">
        <v>22</v>
      </c>
      <c r="D196" s="124">
        <v>15</v>
      </c>
      <c r="E196" s="124">
        <v>3</v>
      </c>
      <c r="F196" s="124">
        <v>3</v>
      </c>
      <c r="G196" s="124">
        <v>1</v>
      </c>
      <c r="H196" s="124" t="s">
        <v>61</v>
      </c>
      <c r="I196" s="124" t="s">
        <v>61</v>
      </c>
      <c r="J196" s="124" t="s">
        <v>61</v>
      </c>
      <c r="K196" s="124" t="s">
        <v>61</v>
      </c>
      <c r="L196" s="124">
        <v>64</v>
      </c>
      <c r="M196" s="124">
        <v>59347</v>
      </c>
      <c r="N196" s="124">
        <v>2916</v>
      </c>
      <c r="O196" s="124">
        <v>1637</v>
      </c>
      <c r="P196" s="124">
        <v>811</v>
      </c>
      <c r="Q196" s="124">
        <v>2698</v>
      </c>
      <c r="R196" s="124">
        <v>927</v>
      </c>
      <c r="S196" s="125">
        <v>73</v>
      </c>
      <c r="T196" s="139">
        <v>563</v>
      </c>
    </row>
    <row r="197" spans="1:20" ht="10.5" customHeight="1">
      <c r="A197" s="127"/>
      <c r="B197" s="52" t="s">
        <v>363</v>
      </c>
      <c r="C197" s="124">
        <v>47</v>
      </c>
      <c r="D197" s="124">
        <v>33</v>
      </c>
      <c r="E197" s="124">
        <v>12</v>
      </c>
      <c r="F197" s="124">
        <v>2</v>
      </c>
      <c r="G197" s="124" t="s">
        <v>61</v>
      </c>
      <c r="H197" s="124" t="s">
        <v>61</v>
      </c>
      <c r="I197" s="124" t="s">
        <v>61</v>
      </c>
      <c r="J197" s="124" t="s">
        <v>61</v>
      </c>
      <c r="K197" s="124" t="s">
        <v>61</v>
      </c>
      <c r="L197" s="124">
        <v>113</v>
      </c>
      <c r="M197" s="124">
        <v>106662</v>
      </c>
      <c r="N197" s="124">
        <v>70</v>
      </c>
      <c r="O197" s="124">
        <v>1209</v>
      </c>
      <c r="P197" s="124">
        <v>1669</v>
      </c>
      <c r="Q197" s="124">
        <v>2269</v>
      </c>
      <c r="R197" s="124">
        <v>944</v>
      </c>
      <c r="S197" s="125">
        <v>64</v>
      </c>
      <c r="T197" s="139">
        <v>564</v>
      </c>
    </row>
    <row r="198" spans="1:20" ht="10.5" customHeight="1">
      <c r="A198" s="127"/>
      <c r="B198" s="52" t="s">
        <v>364</v>
      </c>
      <c r="C198" s="124">
        <v>3</v>
      </c>
      <c r="D198" s="124">
        <v>2</v>
      </c>
      <c r="E198" s="124">
        <v>1</v>
      </c>
      <c r="F198" s="124" t="s">
        <v>61</v>
      </c>
      <c r="G198" s="124" t="s">
        <v>61</v>
      </c>
      <c r="H198" s="124" t="s">
        <v>61</v>
      </c>
      <c r="I198" s="124" t="s">
        <v>61</v>
      </c>
      <c r="J198" s="124" t="s">
        <v>61</v>
      </c>
      <c r="K198" s="124" t="s">
        <v>61</v>
      </c>
      <c r="L198" s="124">
        <v>5</v>
      </c>
      <c r="M198" s="124">
        <v>5500</v>
      </c>
      <c r="N198" s="124" t="s">
        <v>61</v>
      </c>
      <c r="O198" s="124">
        <v>202</v>
      </c>
      <c r="P198" s="124">
        <v>158</v>
      </c>
      <c r="Q198" s="124">
        <v>1833</v>
      </c>
      <c r="R198" s="124">
        <v>1100</v>
      </c>
      <c r="S198" s="125">
        <v>35</v>
      </c>
      <c r="T198" s="139">
        <v>565</v>
      </c>
    </row>
    <row r="199" spans="1:20" ht="10.5" customHeight="1">
      <c r="A199" s="127"/>
      <c r="B199" s="52" t="s">
        <v>365</v>
      </c>
      <c r="C199" s="124">
        <v>35</v>
      </c>
      <c r="D199" s="124">
        <v>14</v>
      </c>
      <c r="E199" s="124">
        <v>15</v>
      </c>
      <c r="F199" s="124">
        <v>6</v>
      </c>
      <c r="G199" s="124" t="s">
        <v>61</v>
      </c>
      <c r="H199" s="124" t="s">
        <v>61</v>
      </c>
      <c r="I199" s="124" t="s">
        <v>61</v>
      </c>
      <c r="J199" s="124" t="s">
        <v>61</v>
      </c>
      <c r="K199" s="124" t="s">
        <v>61</v>
      </c>
      <c r="L199" s="124">
        <v>102</v>
      </c>
      <c r="M199" s="124">
        <v>127816</v>
      </c>
      <c r="N199" s="124">
        <v>377</v>
      </c>
      <c r="O199" s="124">
        <v>3931</v>
      </c>
      <c r="P199" s="124">
        <v>1795</v>
      </c>
      <c r="Q199" s="124">
        <v>3652</v>
      </c>
      <c r="R199" s="124">
        <v>1253</v>
      </c>
      <c r="S199" s="125">
        <v>71</v>
      </c>
      <c r="T199" s="139">
        <v>566</v>
      </c>
    </row>
    <row r="200" spans="1:20" ht="10.5" customHeight="1">
      <c r="A200" s="127"/>
      <c r="B200" s="52" t="s">
        <v>366</v>
      </c>
      <c r="C200" s="124">
        <v>103</v>
      </c>
      <c r="D200" s="124">
        <v>62</v>
      </c>
      <c r="E200" s="124">
        <v>21</v>
      </c>
      <c r="F200" s="124">
        <v>10</v>
      </c>
      <c r="G200" s="124">
        <v>6</v>
      </c>
      <c r="H200" s="124">
        <v>2</v>
      </c>
      <c r="I200" s="124">
        <v>2</v>
      </c>
      <c r="J200" s="124" t="s">
        <v>61</v>
      </c>
      <c r="K200" s="124" t="s">
        <v>61</v>
      </c>
      <c r="L200" s="124">
        <v>411</v>
      </c>
      <c r="M200" s="124">
        <v>262279</v>
      </c>
      <c r="N200" s="124">
        <v>786</v>
      </c>
      <c r="O200" s="124">
        <v>9092</v>
      </c>
      <c r="P200" s="124">
        <v>3607</v>
      </c>
      <c r="Q200" s="124">
        <v>2546</v>
      </c>
      <c r="R200" s="124">
        <v>638</v>
      </c>
      <c r="S200" s="125">
        <v>73</v>
      </c>
      <c r="T200" s="139">
        <v>567</v>
      </c>
    </row>
    <row r="201" spans="1:20" ht="10.5" customHeight="1">
      <c r="A201" s="127"/>
      <c r="B201" s="52" t="s">
        <v>367</v>
      </c>
      <c r="C201" s="124">
        <v>42</v>
      </c>
      <c r="D201" s="124">
        <v>23</v>
      </c>
      <c r="E201" s="124">
        <v>19</v>
      </c>
      <c r="F201" s="124" t="s">
        <v>61</v>
      </c>
      <c r="G201" s="124" t="s">
        <v>61</v>
      </c>
      <c r="H201" s="124" t="s">
        <v>61</v>
      </c>
      <c r="I201" s="124" t="s">
        <v>61</v>
      </c>
      <c r="J201" s="124" t="s">
        <v>61</v>
      </c>
      <c r="K201" s="124" t="s">
        <v>61</v>
      </c>
      <c r="L201" s="124">
        <v>105</v>
      </c>
      <c r="M201" s="124">
        <v>103453</v>
      </c>
      <c r="N201" s="124">
        <v>364</v>
      </c>
      <c r="O201" s="124">
        <v>5503</v>
      </c>
      <c r="P201" s="124">
        <v>1958</v>
      </c>
      <c r="Q201" s="124">
        <v>2463</v>
      </c>
      <c r="R201" s="124">
        <v>985</v>
      </c>
      <c r="S201" s="125">
        <v>53</v>
      </c>
      <c r="T201" s="139">
        <v>568</v>
      </c>
    </row>
    <row r="202" spans="1:20" ht="10.5" customHeight="1">
      <c r="A202" s="127"/>
      <c r="B202" s="52" t="s">
        <v>368</v>
      </c>
      <c r="C202" s="124">
        <v>184</v>
      </c>
      <c r="D202" s="124">
        <v>71</v>
      </c>
      <c r="E202" s="124">
        <v>44</v>
      </c>
      <c r="F202" s="124">
        <v>37</v>
      </c>
      <c r="G202" s="124">
        <v>24</v>
      </c>
      <c r="H202" s="124">
        <v>5</v>
      </c>
      <c r="I202" s="124">
        <v>3</v>
      </c>
      <c r="J202" s="124" t="s">
        <v>61</v>
      </c>
      <c r="K202" s="124" t="s">
        <v>61</v>
      </c>
      <c r="L202" s="124">
        <v>1054</v>
      </c>
      <c r="M202" s="124">
        <v>716321</v>
      </c>
      <c r="N202" s="124">
        <v>2882</v>
      </c>
      <c r="O202" s="124">
        <v>25822</v>
      </c>
      <c r="P202" s="124">
        <v>7710</v>
      </c>
      <c r="Q202" s="124">
        <v>3893</v>
      </c>
      <c r="R202" s="124">
        <v>680</v>
      </c>
      <c r="S202" s="125">
        <v>93</v>
      </c>
      <c r="T202" s="139">
        <v>569</v>
      </c>
    </row>
    <row r="203" spans="1:20" ht="10.5" customHeight="1">
      <c r="A203" s="127" t="s">
        <v>369</v>
      </c>
      <c r="B203" s="52"/>
      <c r="C203" s="124">
        <v>106</v>
      </c>
      <c r="D203" s="124">
        <v>51</v>
      </c>
      <c r="E203" s="124">
        <v>20</v>
      </c>
      <c r="F203" s="124">
        <v>11</v>
      </c>
      <c r="G203" s="124">
        <v>15</v>
      </c>
      <c r="H203" s="124">
        <v>5</v>
      </c>
      <c r="I203" s="124">
        <v>4</v>
      </c>
      <c r="J203" s="124" t="s">
        <v>61</v>
      </c>
      <c r="K203" s="124" t="s">
        <v>61</v>
      </c>
      <c r="L203" s="124">
        <v>698</v>
      </c>
      <c r="M203" s="124">
        <v>2027168</v>
      </c>
      <c r="N203" s="124">
        <v>233024</v>
      </c>
      <c r="O203" s="124">
        <v>147996</v>
      </c>
      <c r="P203" s="124">
        <v>3873</v>
      </c>
      <c r="Q203" s="124">
        <v>19124</v>
      </c>
      <c r="R203" s="124">
        <v>2904</v>
      </c>
      <c r="S203" s="125">
        <v>523</v>
      </c>
      <c r="T203" s="139">
        <v>57</v>
      </c>
    </row>
    <row r="204" spans="1:20" ht="10.5" customHeight="1">
      <c r="A204" s="127"/>
      <c r="B204" s="52" t="s">
        <v>370</v>
      </c>
      <c r="C204" s="124">
        <v>78</v>
      </c>
      <c r="D204" s="124">
        <v>24</v>
      </c>
      <c r="E204" s="124">
        <v>19</v>
      </c>
      <c r="F204" s="124">
        <v>11</v>
      </c>
      <c r="G204" s="124">
        <v>15</v>
      </c>
      <c r="H204" s="124">
        <v>5</v>
      </c>
      <c r="I204" s="124">
        <v>4</v>
      </c>
      <c r="J204" s="124" t="s">
        <v>61</v>
      </c>
      <c r="K204" s="124" t="s">
        <v>61</v>
      </c>
      <c r="L204" s="124">
        <v>652</v>
      </c>
      <c r="M204" s="124">
        <v>2003018</v>
      </c>
      <c r="N204" s="124">
        <v>228413</v>
      </c>
      <c r="O204" s="124">
        <v>144091</v>
      </c>
      <c r="P204" s="124">
        <v>2664</v>
      </c>
      <c r="Q204" s="124">
        <v>25680</v>
      </c>
      <c r="R204" s="124">
        <v>3072</v>
      </c>
      <c r="S204" s="125">
        <v>752</v>
      </c>
      <c r="T204" s="139">
        <v>571</v>
      </c>
    </row>
    <row r="205" spans="1:20" ht="10.5" customHeight="1">
      <c r="A205" s="127"/>
      <c r="B205" s="52" t="s">
        <v>371</v>
      </c>
      <c r="C205" s="124">
        <v>28</v>
      </c>
      <c r="D205" s="124">
        <v>27</v>
      </c>
      <c r="E205" s="124">
        <v>1</v>
      </c>
      <c r="F205" s="124" t="s">
        <v>61</v>
      </c>
      <c r="G205" s="124" t="s">
        <v>61</v>
      </c>
      <c r="H205" s="124" t="s">
        <v>61</v>
      </c>
      <c r="I205" s="124" t="s">
        <v>61</v>
      </c>
      <c r="J205" s="124" t="s">
        <v>61</v>
      </c>
      <c r="K205" s="124" t="s">
        <v>61</v>
      </c>
      <c r="L205" s="124">
        <v>46</v>
      </c>
      <c r="M205" s="124">
        <v>24150</v>
      </c>
      <c r="N205" s="124">
        <v>4611</v>
      </c>
      <c r="O205" s="124">
        <v>3905</v>
      </c>
      <c r="P205" s="124">
        <v>1209</v>
      </c>
      <c r="Q205" s="124">
        <v>863</v>
      </c>
      <c r="R205" s="124">
        <v>525</v>
      </c>
      <c r="S205" s="125">
        <v>20</v>
      </c>
      <c r="T205" s="139">
        <v>572</v>
      </c>
    </row>
    <row r="206" spans="1:20" ht="10.5" customHeight="1">
      <c r="A206" s="127" t="s">
        <v>411</v>
      </c>
      <c r="B206" s="52"/>
      <c r="C206" s="124">
        <v>160</v>
      </c>
      <c r="D206" s="124">
        <v>83</v>
      </c>
      <c r="E206" s="124">
        <v>44</v>
      </c>
      <c r="F206" s="124">
        <v>18</v>
      </c>
      <c r="G206" s="124">
        <v>12</v>
      </c>
      <c r="H206" s="124" t="s">
        <v>61</v>
      </c>
      <c r="I206" s="124">
        <v>3</v>
      </c>
      <c r="J206" s="124" t="s">
        <v>61</v>
      </c>
      <c r="K206" s="124" t="s">
        <v>61</v>
      </c>
      <c r="L206" s="124">
        <v>662</v>
      </c>
      <c r="M206" s="124">
        <v>1111398</v>
      </c>
      <c r="N206" s="124">
        <v>20701</v>
      </c>
      <c r="O206" s="124">
        <v>232917</v>
      </c>
      <c r="P206" s="124">
        <v>23102</v>
      </c>
      <c r="Q206" s="124">
        <v>6946</v>
      </c>
      <c r="R206" s="124">
        <v>1679</v>
      </c>
      <c r="S206" s="125">
        <v>48</v>
      </c>
      <c r="T206" s="139">
        <v>58</v>
      </c>
    </row>
    <row r="207" spans="1:20" ht="10.5" customHeight="1">
      <c r="A207" s="127"/>
      <c r="B207" s="52" t="s">
        <v>373</v>
      </c>
      <c r="C207" s="124">
        <v>34</v>
      </c>
      <c r="D207" s="124">
        <v>17</v>
      </c>
      <c r="E207" s="124">
        <v>7</v>
      </c>
      <c r="F207" s="124">
        <v>6</v>
      </c>
      <c r="G207" s="124">
        <v>3</v>
      </c>
      <c r="H207" s="124" t="s">
        <v>61</v>
      </c>
      <c r="I207" s="124">
        <v>1</v>
      </c>
      <c r="J207" s="124" t="s">
        <v>61</v>
      </c>
      <c r="K207" s="124" t="s">
        <v>61</v>
      </c>
      <c r="L207" s="124">
        <v>166</v>
      </c>
      <c r="M207" s="124">
        <v>259361</v>
      </c>
      <c r="N207" s="124">
        <v>2160</v>
      </c>
      <c r="O207" s="124">
        <v>76408</v>
      </c>
      <c r="P207" s="124">
        <v>6779</v>
      </c>
      <c r="Q207" s="124">
        <v>7628</v>
      </c>
      <c r="R207" s="124">
        <v>1562</v>
      </c>
      <c r="S207" s="125">
        <v>38</v>
      </c>
      <c r="T207" s="139">
        <v>581</v>
      </c>
    </row>
    <row r="208" spans="1:20" ht="10.5" customHeight="1">
      <c r="A208" s="127"/>
      <c r="B208" s="52" t="s">
        <v>374</v>
      </c>
      <c r="C208" s="124">
        <v>19</v>
      </c>
      <c r="D208" s="124">
        <v>11</v>
      </c>
      <c r="E208" s="124">
        <v>4</v>
      </c>
      <c r="F208" s="124">
        <v>2</v>
      </c>
      <c r="G208" s="124">
        <v>1</v>
      </c>
      <c r="H208" s="124" t="s">
        <v>61</v>
      </c>
      <c r="I208" s="124">
        <v>1</v>
      </c>
      <c r="J208" s="124" t="s">
        <v>61</v>
      </c>
      <c r="K208" s="124" t="s">
        <v>61</v>
      </c>
      <c r="L208" s="124">
        <v>92</v>
      </c>
      <c r="M208" s="124">
        <v>185913</v>
      </c>
      <c r="N208" s="124">
        <v>1396</v>
      </c>
      <c r="O208" s="124">
        <v>35324</v>
      </c>
      <c r="P208" s="124">
        <v>5203</v>
      </c>
      <c r="Q208" s="124">
        <v>9785</v>
      </c>
      <c r="R208" s="124">
        <v>2021</v>
      </c>
      <c r="S208" s="125">
        <v>36</v>
      </c>
      <c r="T208" s="139">
        <v>582</v>
      </c>
    </row>
    <row r="209" spans="1:20" ht="10.5" customHeight="1">
      <c r="A209" s="127"/>
      <c r="B209" s="52" t="s">
        <v>375</v>
      </c>
      <c r="C209" s="124">
        <v>4</v>
      </c>
      <c r="D209" s="124">
        <v>3</v>
      </c>
      <c r="E209" s="124">
        <v>1</v>
      </c>
      <c r="F209" s="124" t="s">
        <v>61</v>
      </c>
      <c r="G209" s="124" t="s">
        <v>61</v>
      </c>
      <c r="H209" s="124" t="s">
        <v>61</v>
      </c>
      <c r="I209" s="124" t="s">
        <v>61</v>
      </c>
      <c r="J209" s="124" t="s">
        <v>61</v>
      </c>
      <c r="K209" s="124" t="s">
        <v>61</v>
      </c>
      <c r="L209" s="124">
        <v>7</v>
      </c>
      <c r="M209" s="124">
        <v>8857</v>
      </c>
      <c r="N209" s="124" t="s">
        <v>61</v>
      </c>
      <c r="O209" s="124">
        <v>1779</v>
      </c>
      <c r="P209" s="124">
        <v>260</v>
      </c>
      <c r="Q209" s="124">
        <v>2214</v>
      </c>
      <c r="R209" s="124">
        <v>1265</v>
      </c>
      <c r="S209" s="125">
        <v>34</v>
      </c>
      <c r="T209" s="139">
        <v>583</v>
      </c>
    </row>
    <row r="210" spans="1:20" ht="10.5" customHeight="1">
      <c r="A210" s="127"/>
      <c r="B210" s="52" t="s">
        <v>376</v>
      </c>
      <c r="C210" s="124">
        <v>100</v>
      </c>
      <c r="D210" s="124">
        <v>51</v>
      </c>
      <c r="E210" s="124">
        <v>30</v>
      </c>
      <c r="F210" s="124">
        <v>10</v>
      </c>
      <c r="G210" s="124">
        <v>8</v>
      </c>
      <c r="H210" s="124" t="s">
        <v>61</v>
      </c>
      <c r="I210" s="124">
        <v>1</v>
      </c>
      <c r="J210" s="124" t="s">
        <v>61</v>
      </c>
      <c r="K210" s="124" t="s">
        <v>61</v>
      </c>
      <c r="L210" s="124">
        <v>388</v>
      </c>
      <c r="M210" s="124">
        <v>644388</v>
      </c>
      <c r="N210" s="124">
        <v>17045</v>
      </c>
      <c r="O210" s="124">
        <v>115033</v>
      </c>
      <c r="P210" s="124">
        <v>10738</v>
      </c>
      <c r="Q210" s="124">
        <v>6444</v>
      </c>
      <c r="R210" s="124">
        <v>1661</v>
      </c>
      <c r="S210" s="125">
        <v>60</v>
      </c>
      <c r="T210" s="139">
        <v>584</v>
      </c>
    </row>
    <row r="211" spans="1:20" ht="10.5" customHeight="1">
      <c r="A211" s="127"/>
      <c r="B211" s="52" t="s">
        <v>377</v>
      </c>
      <c r="C211" s="124">
        <v>3</v>
      </c>
      <c r="D211" s="124">
        <v>1</v>
      </c>
      <c r="E211" s="124">
        <v>2</v>
      </c>
      <c r="F211" s="124" t="s">
        <v>61</v>
      </c>
      <c r="G211" s="124" t="s">
        <v>61</v>
      </c>
      <c r="H211" s="124" t="s">
        <v>61</v>
      </c>
      <c r="I211" s="124" t="s">
        <v>61</v>
      </c>
      <c r="J211" s="124" t="s">
        <v>61</v>
      </c>
      <c r="K211" s="124" t="s">
        <v>61</v>
      </c>
      <c r="L211" s="124">
        <v>9</v>
      </c>
      <c r="M211" s="124">
        <v>12879</v>
      </c>
      <c r="N211" s="124">
        <v>100</v>
      </c>
      <c r="O211" s="124">
        <v>4373</v>
      </c>
      <c r="P211" s="124">
        <v>122</v>
      </c>
      <c r="Q211" s="124">
        <v>4293</v>
      </c>
      <c r="R211" s="124">
        <v>1431</v>
      </c>
      <c r="S211" s="125">
        <v>106</v>
      </c>
      <c r="T211" s="139">
        <v>589</v>
      </c>
    </row>
    <row r="212" spans="1:20" ht="10.5" customHeight="1">
      <c r="A212" s="127" t="s">
        <v>378</v>
      </c>
      <c r="B212" s="52"/>
      <c r="C212" s="124">
        <v>521</v>
      </c>
      <c r="D212" s="124">
        <v>260</v>
      </c>
      <c r="E212" s="124">
        <v>111</v>
      </c>
      <c r="F212" s="124">
        <v>103</v>
      </c>
      <c r="G212" s="124">
        <v>37</v>
      </c>
      <c r="H212" s="124">
        <v>9</v>
      </c>
      <c r="I212" s="124" t="s">
        <v>61</v>
      </c>
      <c r="J212" s="124">
        <v>1</v>
      </c>
      <c r="K212" s="124" t="s">
        <v>61</v>
      </c>
      <c r="L212" s="124">
        <v>2185</v>
      </c>
      <c r="M212" s="124">
        <v>2958552</v>
      </c>
      <c r="N212" s="124">
        <v>79802</v>
      </c>
      <c r="O212" s="124">
        <v>451072</v>
      </c>
      <c r="P212" s="124">
        <v>28132</v>
      </c>
      <c r="Q212" s="124">
        <v>5679</v>
      </c>
      <c r="R212" s="124">
        <v>1354</v>
      </c>
      <c r="S212" s="125">
        <v>105</v>
      </c>
      <c r="T212" s="139">
        <v>59</v>
      </c>
    </row>
    <row r="213" spans="1:20" ht="10.5" customHeight="1">
      <c r="A213" s="127"/>
      <c r="B213" s="52" t="s">
        <v>379</v>
      </c>
      <c r="C213" s="124">
        <v>118</v>
      </c>
      <c r="D213" s="124">
        <v>69</v>
      </c>
      <c r="E213" s="124">
        <v>21</v>
      </c>
      <c r="F213" s="124">
        <v>21</v>
      </c>
      <c r="G213" s="124">
        <v>6</v>
      </c>
      <c r="H213" s="124">
        <v>1</v>
      </c>
      <c r="I213" s="124" t="s">
        <v>61</v>
      </c>
      <c r="J213" s="124" t="s">
        <v>61</v>
      </c>
      <c r="K213" s="124" t="s">
        <v>61</v>
      </c>
      <c r="L213" s="124">
        <v>392</v>
      </c>
      <c r="M213" s="124">
        <v>656812</v>
      </c>
      <c r="N213" s="124">
        <v>9641</v>
      </c>
      <c r="O213" s="124">
        <v>94668</v>
      </c>
      <c r="P213" s="124">
        <v>7539</v>
      </c>
      <c r="Q213" s="124">
        <v>5566</v>
      </c>
      <c r="R213" s="124">
        <v>1676</v>
      </c>
      <c r="S213" s="125">
        <v>87</v>
      </c>
      <c r="T213" s="139">
        <v>591</v>
      </c>
    </row>
    <row r="214" spans="1:20" ht="10.5" customHeight="1">
      <c r="A214" s="127"/>
      <c r="B214" s="52" t="s">
        <v>380</v>
      </c>
      <c r="C214" s="124">
        <v>28</v>
      </c>
      <c r="D214" s="124">
        <v>12</v>
      </c>
      <c r="E214" s="124">
        <v>7</v>
      </c>
      <c r="F214" s="124">
        <v>5</v>
      </c>
      <c r="G214" s="124">
        <v>4</v>
      </c>
      <c r="H214" s="124" t="s">
        <v>61</v>
      </c>
      <c r="I214" s="124" t="s">
        <v>61</v>
      </c>
      <c r="J214" s="124" t="s">
        <v>61</v>
      </c>
      <c r="K214" s="124" t="s">
        <v>61</v>
      </c>
      <c r="L214" s="124">
        <v>127</v>
      </c>
      <c r="M214" s="124">
        <v>240013</v>
      </c>
      <c r="N214" s="124">
        <v>1545</v>
      </c>
      <c r="O214" s="124">
        <v>23994</v>
      </c>
      <c r="P214" s="124">
        <v>2028</v>
      </c>
      <c r="Q214" s="124">
        <v>8572</v>
      </c>
      <c r="R214" s="124">
        <v>1890</v>
      </c>
      <c r="S214" s="125">
        <v>118</v>
      </c>
      <c r="T214" s="139">
        <v>592</v>
      </c>
    </row>
    <row r="215" spans="1:20" ht="10.5" customHeight="1">
      <c r="A215" s="127"/>
      <c r="B215" s="52" t="s">
        <v>381</v>
      </c>
      <c r="C215" s="124">
        <v>74</v>
      </c>
      <c r="D215" s="124">
        <v>11</v>
      </c>
      <c r="E215" s="124">
        <v>24</v>
      </c>
      <c r="F215" s="124">
        <v>33</v>
      </c>
      <c r="G215" s="124">
        <v>6</v>
      </c>
      <c r="H215" s="124" t="s">
        <v>61</v>
      </c>
      <c r="I215" s="124" t="s">
        <v>61</v>
      </c>
      <c r="J215" s="124" t="s">
        <v>61</v>
      </c>
      <c r="K215" s="124" t="s">
        <v>61</v>
      </c>
      <c r="L215" s="124">
        <v>394</v>
      </c>
      <c r="M215" s="124">
        <v>863851</v>
      </c>
      <c r="N215" s="124">
        <v>15646</v>
      </c>
      <c r="O215" s="124">
        <v>23473</v>
      </c>
      <c r="P215" s="124">
        <v>619</v>
      </c>
      <c r="Q215" s="124">
        <v>11674</v>
      </c>
      <c r="R215" s="124">
        <v>2193</v>
      </c>
      <c r="S215" s="125">
        <v>1396</v>
      </c>
      <c r="T215" s="139">
        <v>593</v>
      </c>
    </row>
    <row r="216" spans="1:20" ht="10.5" customHeight="1">
      <c r="A216" s="127"/>
      <c r="B216" s="52" t="s">
        <v>382</v>
      </c>
      <c r="C216" s="124">
        <v>73</v>
      </c>
      <c r="D216" s="124">
        <v>21</v>
      </c>
      <c r="E216" s="124">
        <v>13</v>
      </c>
      <c r="F216" s="124">
        <v>14</v>
      </c>
      <c r="G216" s="124">
        <v>18</v>
      </c>
      <c r="H216" s="124">
        <v>6</v>
      </c>
      <c r="I216" s="124" t="s">
        <v>61</v>
      </c>
      <c r="J216" s="124">
        <v>1</v>
      </c>
      <c r="K216" s="124" t="s">
        <v>61</v>
      </c>
      <c r="L216" s="124">
        <v>627</v>
      </c>
      <c r="M216" s="124">
        <v>396490</v>
      </c>
      <c r="N216" s="124">
        <v>25227</v>
      </c>
      <c r="O216" s="124">
        <v>85023</v>
      </c>
      <c r="P216" s="124">
        <v>4312</v>
      </c>
      <c r="Q216" s="124">
        <v>5431</v>
      </c>
      <c r="R216" s="124">
        <v>632</v>
      </c>
      <c r="S216" s="125">
        <v>92</v>
      </c>
      <c r="T216" s="139">
        <v>594</v>
      </c>
    </row>
    <row r="217" spans="1:20" ht="10.5" customHeight="1">
      <c r="A217" s="127"/>
      <c r="B217" s="52" t="s">
        <v>412</v>
      </c>
      <c r="C217" s="124">
        <v>46</v>
      </c>
      <c r="D217" s="124">
        <v>24</v>
      </c>
      <c r="E217" s="124">
        <v>10</v>
      </c>
      <c r="F217" s="124">
        <v>10</v>
      </c>
      <c r="G217" s="124">
        <v>1</v>
      </c>
      <c r="H217" s="124">
        <v>1</v>
      </c>
      <c r="I217" s="124" t="s">
        <v>61</v>
      </c>
      <c r="J217" s="124" t="s">
        <v>61</v>
      </c>
      <c r="K217" s="124" t="s">
        <v>61</v>
      </c>
      <c r="L217" s="124">
        <v>169</v>
      </c>
      <c r="M217" s="124">
        <v>268107</v>
      </c>
      <c r="N217" s="124">
        <v>4238</v>
      </c>
      <c r="O217" s="124">
        <v>84921</v>
      </c>
      <c r="P217" s="124">
        <v>4645</v>
      </c>
      <c r="Q217" s="124">
        <v>5828</v>
      </c>
      <c r="R217" s="124">
        <v>1586</v>
      </c>
      <c r="S217" s="125">
        <v>58</v>
      </c>
      <c r="T217" s="139">
        <v>595</v>
      </c>
    </row>
    <row r="218" spans="1:20" ht="10.5" customHeight="1">
      <c r="A218" s="127"/>
      <c r="B218" s="52" t="s">
        <v>384</v>
      </c>
      <c r="C218" s="124">
        <v>11</v>
      </c>
      <c r="D218" s="124">
        <v>8</v>
      </c>
      <c r="E218" s="124">
        <v>1</v>
      </c>
      <c r="F218" s="124">
        <v>1</v>
      </c>
      <c r="G218" s="124">
        <v>1</v>
      </c>
      <c r="H218" s="124" t="s">
        <v>61</v>
      </c>
      <c r="I218" s="124" t="s">
        <v>61</v>
      </c>
      <c r="J218" s="124" t="s">
        <v>61</v>
      </c>
      <c r="K218" s="124" t="s">
        <v>61</v>
      </c>
      <c r="L218" s="124">
        <v>32</v>
      </c>
      <c r="M218" s="124">
        <v>22279</v>
      </c>
      <c r="N218" s="124">
        <v>15909</v>
      </c>
      <c r="O218" s="124">
        <v>5288</v>
      </c>
      <c r="P218" s="124">
        <v>687</v>
      </c>
      <c r="Q218" s="124">
        <v>2025</v>
      </c>
      <c r="R218" s="124">
        <v>696</v>
      </c>
      <c r="S218" s="125">
        <v>32</v>
      </c>
      <c r="T218" s="139">
        <v>596</v>
      </c>
    </row>
    <row r="219" spans="1:20" ht="10.5" customHeight="1">
      <c r="A219" s="127"/>
      <c r="B219" s="52" t="s">
        <v>413</v>
      </c>
      <c r="C219" s="124">
        <v>29</v>
      </c>
      <c r="D219" s="124">
        <v>12</v>
      </c>
      <c r="E219" s="124">
        <v>13</v>
      </c>
      <c r="F219" s="124">
        <v>4</v>
      </c>
      <c r="G219" s="124" t="s">
        <v>61</v>
      </c>
      <c r="H219" s="124" t="s">
        <v>61</v>
      </c>
      <c r="I219" s="124" t="s">
        <v>61</v>
      </c>
      <c r="J219" s="124" t="s">
        <v>61</v>
      </c>
      <c r="K219" s="124" t="s">
        <v>61</v>
      </c>
      <c r="L219" s="124">
        <v>81</v>
      </c>
      <c r="M219" s="124">
        <v>94330</v>
      </c>
      <c r="N219" s="124">
        <v>2575</v>
      </c>
      <c r="O219" s="124">
        <v>38514</v>
      </c>
      <c r="P219" s="124">
        <v>1704</v>
      </c>
      <c r="Q219" s="124">
        <v>3253</v>
      </c>
      <c r="R219" s="124">
        <v>1165</v>
      </c>
      <c r="S219" s="125">
        <v>55</v>
      </c>
      <c r="T219" s="139">
        <v>597</v>
      </c>
    </row>
    <row r="220" spans="1:20" ht="10.5" customHeight="1">
      <c r="A220" s="127"/>
      <c r="B220" s="52" t="s">
        <v>414</v>
      </c>
      <c r="C220" s="124">
        <v>4</v>
      </c>
      <c r="D220" s="124">
        <v>3</v>
      </c>
      <c r="E220" s="124" t="s">
        <v>61</v>
      </c>
      <c r="F220" s="124" t="s">
        <v>61</v>
      </c>
      <c r="G220" s="124" t="s">
        <v>61</v>
      </c>
      <c r="H220" s="124">
        <v>1</v>
      </c>
      <c r="I220" s="124" t="s">
        <v>61</v>
      </c>
      <c r="J220" s="124" t="s">
        <v>61</v>
      </c>
      <c r="K220" s="124" t="s">
        <v>61</v>
      </c>
      <c r="L220" s="124">
        <v>33</v>
      </c>
      <c r="M220" s="124">
        <v>6180</v>
      </c>
      <c r="N220" s="124" t="s">
        <v>61</v>
      </c>
      <c r="O220" s="124">
        <v>8945</v>
      </c>
      <c r="P220" s="124">
        <v>688</v>
      </c>
      <c r="Q220" s="124">
        <v>1545</v>
      </c>
      <c r="R220" s="124">
        <v>187</v>
      </c>
      <c r="S220" s="125">
        <v>9</v>
      </c>
      <c r="T220" s="139">
        <v>598</v>
      </c>
    </row>
    <row r="221" spans="1:20" ht="10.5" customHeight="1">
      <c r="A221" s="130"/>
      <c r="B221" s="67" t="s">
        <v>387</v>
      </c>
      <c r="C221" s="131">
        <v>138</v>
      </c>
      <c r="D221" s="131">
        <v>100</v>
      </c>
      <c r="E221" s="131">
        <v>22</v>
      </c>
      <c r="F221" s="131">
        <v>15</v>
      </c>
      <c r="G221" s="131">
        <v>1</v>
      </c>
      <c r="H221" s="131" t="s">
        <v>61</v>
      </c>
      <c r="I221" s="131" t="s">
        <v>61</v>
      </c>
      <c r="J221" s="131" t="s">
        <v>61</v>
      </c>
      <c r="K221" s="131" t="s">
        <v>61</v>
      </c>
      <c r="L221" s="131">
        <v>330</v>
      </c>
      <c r="M221" s="131">
        <v>410490</v>
      </c>
      <c r="N221" s="131">
        <v>5021</v>
      </c>
      <c r="O221" s="131">
        <v>86246</v>
      </c>
      <c r="P221" s="131">
        <v>5910</v>
      </c>
      <c r="Q221" s="131">
        <v>2975</v>
      </c>
      <c r="R221" s="131">
        <v>1244</v>
      </c>
      <c r="S221" s="132">
        <v>69</v>
      </c>
      <c r="T221" s="143">
        <v>599</v>
      </c>
    </row>
    <row r="222" spans="1:20" ht="10.5" customHeight="1">
      <c r="A222" s="52"/>
      <c r="B222" s="52"/>
      <c r="C222" s="134"/>
      <c r="D222" s="134"/>
      <c r="E222" s="134"/>
      <c r="F222" s="134"/>
      <c r="G222" s="134"/>
      <c r="H222" s="134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5"/>
      <c r="T222" s="144"/>
    </row>
    <row r="223" ht="13.5" customHeight="1">
      <c r="A223" s="29" t="s">
        <v>399</v>
      </c>
    </row>
    <row r="224" ht="13.5" customHeight="1">
      <c r="A224" s="29"/>
    </row>
    <row r="225" ht="13.5" customHeight="1">
      <c r="B225" s="29" t="s">
        <v>417</v>
      </c>
    </row>
    <row r="226" spans="1:20" s="29" customFormat="1" ht="12.75" customHeight="1">
      <c r="A226" s="34"/>
      <c r="B226" s="31"/>
      <c r="C226" s="106" t="s">
        <v>401</v>
      </c>
      <c r="D226" s="107"/>
      <c r="E226" s="107"/>
      <c r="F226" s="107"/>
      <c r="G226" s="107"/>
      <c r="H226" s="107"/>
      <c r="I226" s="107"/>
      <c r="J226" s="107"/>
      <c r="K226" s="107"/>
      <c r="L226" s="50"/>
      <c r="M226" s="108" t="s">
        <v>3</v>
      </c>
      <c r="N226" s="108" t="s">
        <v>3</v>
      </c>
      <c r="O226" s="50"/>
      <c r="P226" s="50"/>
      <c r="Q226" s="106" t="s">
        <v>402</v>
      </c>
      <c r="R226" s="107"/>
      <c r="S226" s="109"/>
      <c r="T226" s="110"/>
    </row>
    <row r="227" spans="1:20" s="29" customFormat="1" ht="12.75" customHeight="1">
      <c r="A227" s="39"/>
      <c r="B227" s="38" t="s">
        <v>403</v>
      </c>
      <c r="C227" s="53"/>
      <c r="D227" s="68" t="s">
        <v>404</v>
      </c>
      <c r="E227" s="111"/>
      <c r="F227" s="111"/>
      <c r="G227" s="111"/>
      <c r="H227" s="111"/>
      <c r="I227" s="111"/>
      <c r="J227" s="111"/>
      <c r="K227" s="111"/>
      <c r="L227" s="112" t="s">
        <v>7</v>
      </c>
      <c r="M227" s="112" t="s">
        <v>86</v>
      </c>
      <c r="N227" s="112" t="s">
        <v>87</v>
      </c>
      <c r="O227" s="112" t="s">
        <v>88</v>
      </c>
      <c r="P227" s="112" t="s">
        <v>10</v>
      </c>
      <c r="Q227" s="112" t="s">
        <v>89</v>
      </c>
      <c r="R227" s="112" t="s">
        <v>405</v>
      </c>
      <c r="S227" s="113" t="s">
        <v>91</v>
      </c>
      <c r="T227" s="43" t="s">
        <v>92</v>
      </c>
    </row>
    <row r="228" spans="1:20" s="29" customFormat="1" ht="12.75" customHeight="1">
      <c r="A228" s="39"/>
      <c r="B228" s="38"/>
      <c r="C228" s="53"/>
      <c r="D228" s="53" t="s">
        <v>93</v>
      </c>
      <c r="E228" s="53" t="s">
        <v>94</v>
      </c>
      <c r="F228" s="53" t="s">
        <v>95</v>
      </c>
      <c r="G228" s="53" t="s">
        <v>96</v>
      </c>
      <c r="H228" s="53" t="s">
        <v>97</v>
      </c>
      <c r="I228" s="53" t="s">
        <v>98</v>
      </c>
      <c r="J228" s="53" t="s">
        <v>99</v>
      </c>
      <c r="K228" s="53" t="s">
        <v>100</v>
      </c>
      <c r="L228" s="53"/>
      <c r="M228" s="112" t="s">
        <v>101</v>
      </c>
      <c r="N228" s="112" t="s">
        <v>102</v>
      </c>
      <c r="O228" s="53"/>
      <c r="P228" s="53"/>
      <c r="Q228" s="53"/>
      <c r="R228" s="53"/>
      <c r="S228" s="114"/>
      <c r="T228" s="43"/>
    </row>
    <row r="229" spans="1:20" s="29" customFormat="1" ht="12.75" customHeight="1">
      <c r="A229" s="40"/>
      <c r="B229" s="41"/>
      <c r="C229" s="115" t="s">
        <v>11</v>
      </c>
      <c r="D229" s="68" t="s">
        <v>104</v>
      </c>
      <c r="E229" s="68" t="s">
        <v>105</v>
      </c>
      <c r="F229" s="68" t="s">
        <v>106</v>
      </c>
      <c r="G229" s="68" t="s">
        <v>107</v>
      </c>
      <c r="H229" s="68" t="s">
        <v>108</v>
      </c>
      <c r="I229" s="68" t="s">
        <v>109</v>
      </c>
      <c r="J229" s="68" t="s">
        <v>110</v>
      </c>
      <c r="K229" s="68" t="s">
        <v>111</v>
      </c>
      <c r="L229" s="69" t="s">
        <v>14</v>
      </c>
      <c r="M229" s="69" t="s">
        <v>15</v>
      </c>
      <c r="N229" s="69" t="s">
        <v>15</v>
      </c>
      <c r="O229" s="69" t="s">
        <v>15</v>
      </c>
      <c r="P229" s="69" t="s">
        <v>17</v>
      </c>
      <c r="Q229" s="69" t="s">
        <v>15</v>
      </c>
      <c r="R229" s="69" t="s">
        <v>15</v>
      </c>
      <c r="S229" s="116" t="s">
        <v>15</v>
      </c>
      <c r="T229" s="47" t="s">
        <v>103</v>
      </c>
    </row>
    <row r="230" spans="1:20" ht="10.5" customHeight="1">
      <c r="A230" s="117" t="s">
        <v>173</v>
      </c>
      <c r="B230" s="118" t="s">
        <v>116</v>
      </c>
      <c r="C230" s="119">
        <v>894</v>
      </c>
      <c r="D230" s="119">
        <v>467</v>
      </c>
      <c r="E230" s="119">
        <v>229</v>
      </c>
      <c r="F230" s="119">
        <v>120</v>
      </c>
      <c r="G230" s="119">
        <v>48</v>
      </c>
      <c r="H230" s="119">
        <v>14</v>
      </c>
      <c r="I230" s="119">
        <v>12</v>
      </c>
      <c r="J230" s="119">
        <v>3</v>
      </c>
      <c r="K230" s="119">
        <v>1</v>
      </c>
      <c r="L230" s="119">
        <v>4028</v>
      </c>
      <c r="M230" s="119">
        <v>8825622</v>
      </c>
      <c r="N230" s="119">
        <v>229119</v>
      </c>
      <c r="O230" s="119">
        <v>716975</v>
      </c>
      <c r="P230" s="119">
        <v>58810</v>
      </c>
      <c r="Q230" s="119">
        <v>9872</v>
      </c>
      <c r="R230" s="119">
        <v>2191</v>
      </c>
      <c r="S230" s="120">
        <v>150</v>
      </c>
      <c r="T230" s="137" t="s">
        <v>116</v>
      </c>
    </row>
    <row r="231" spans="1:20" ht="10.5" customHeight="1">
      <c r="A231" s="122"/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5"/>
      <c r="T231" s="138"/>
    </row>
    <row r="232" spans="1:20" ht="10.5" customHeight="1">
      <c r="A232" s="127"/>
      <c r="B232" s="52" t="s">
        <v>117</v>
      </c>
      <c r="C232" s="124">
        <v>113</v>
      </c>
      <c r="D232" s="124">
        <v>28</v>
      </c>
      <c r="E232" s="124">
        <v>28</v>
      </c>
      <c r="F232" s="124">
        <v>37</v>
      </c>
      <c r="G232" s="124">
        <v>15</v>
      </c>
      <c r="H232" s="124">
        <v>3</v>
      </c>
      <c r="I232" s="124">
        <v>2</v>
      </c>
      <c r="J232" s="124" t="s">
        <v>61</v>
      </c>
      <c r="K232" s="124" t="s">
        <v>61</v>
      </c>
      <c r="L232" s="124">
        <v>709</v>
      </c>
      <c r="M232" s="124">
        <v>3551203</v>
      </c>
      <c r="N232" s="124">
        <v>43966</v>
      </c>
      <c r="O232" s="124">
        <v>159248</v>
      </c>
      <c r="P232" s="124" t="s">
        <v>61</v>
      </c>
      <c r="Q232" s="124">
        <v>31427</v>
      </c>
      <c r="R232" s="124">
        <v>5009</v>
      </c>
      <c r="S232" s="125" t="s">
        <v>61</v>
      </c>
      <c r="T232" s="138" t="s">
        <v>117</v>
      </c>
    </row>
    <row r="233" spans="1:20" ht="10.5" customHeight="1">
      <c r="A233" s="127" t="s">
        <v>326</v>
      </c>
      <c r="B233" s="52"/>
      <c r="C233" s="124" t="s">
        <v>61</v>
      </c>
      <c r="D233" s="124" t="s">
        <v>61</v>
      </c>
      <c r="E233" s="124" t="s">
        <v>61</v>
      </c>
      <c r="F233" s="124" t="s">
        <v>61</v>
      </c>
      <c r="G233" s="124" t="s">
        <v>61</v>
      </c>
      <c r="H233" s="124" t="s">
        <v>61</v>
      </c>
      <c r="I233" s="124" t="s">
        <v>61</v>
      </c>
      <c r="J233" s="124" t="s">
        <v>61</v>
      </c>
      <c r="K233" s="124" t="s">
        <v>61</v>
      </c>
      <c r="L233" s="124" t="s">
        <v>61</v>
      </c>
      <c r="M233" s="124" t="s">
        <v>61</v>
      </c>
      <c r="N233" s="124" t="s">
        <v>61</v>
      </c>
      <c r="O233" s="124" t="s">
        <v>61</v>
      </c>
      <c r="P233" s="124" t="s">
        <v>61</v>
      </c>
      <c r="Q233" s="124" t="s">
        <v>61</v>
      </c>
      <c r="R233" s="124" t="s">
        <v>61</v>
      </c>
      <c r="S233" s="125" t="s">
        <v>61</v>
      </c>
      <c r="T233" s="139">
        <v>48</v>
      </c>
    </row>
    <row r="234" spans="1:20" ht="10.5" customHeight="1">
      <c r="A234" s="127"/>
      <c r="B234" s="52" t="s">
        <v>327</v>
      </c>
      <c r="C234" s="124" t="s">
        <v>61</v>
      </c>
      <c r="D234" s="124" t="s">
        <v>61</v>
      </c>
      <c r="E234" s="124" t="s">
        <v>61</v>
      </c>
      <c r="F234" s="124" t="s">
        <v>61</v>
      </c>
      <c r="G234" s="124" t="s">
        <v>61</v>
      </c>
      <c r="H234" s="124" t="s">
        <v>61</v>
      </c>
      <c r="I234" s="124" t="s">
        <v>61</v>
      </c>
      <c r="J234" s="124" t="s">
        <v>61</v>
      </c>
      <c r="K234" s="124" t="s">
        <v>61</v>
      </c>
      <c r="L234" s="124" t="s">
        <v>61</v>
      </c>
      <c r="M234" s="124" t="s">
        <v>61</v>
      </c>
      <c r="N234" s="124" t="s">
        <v>61</v>
      </c>
      <c r="O234" s="124" t="s">
        <v>61</v>
      </c>
      <c r="P234" s="124" t="s">
        <v>61</v>
      </c>
      <c r="Q234" s="124" t="s">
        <v>61</v>
      </c>
      <c r="R234" s="124" t="s">
        <v>61</v>
      </c>
      <c r="S234" s="125" t="s">
        <v>61</v>
      </c>
      <c r="T234" s="139">
        <v>481</v>
      </c>
    </row>
    <row r="235" spans="1:20" ht="10.5" customHeight="1">
      <c r="A235" s="127" t="s">
        <v>328</v>
      </c>
      <c r="B235" s="52"/>
      <c r="C235" s="124">
        <v>1</v>
      </c>
      <c r="D235" s="124" t="s">
        <v>61</v>
      </c>
      <c r="E235" s="124" t="s">
        <v>61</v>
      </c>
      <c r="F235" s="124">
        <v>1</v>
      </c>
      <c r="G235" s="124" t="s">
        <v>61</v>
      </c>
      <c r="H235" s="124" t="s">
        <v>61</v>
      </c>
      <c r="I235" s="124" t="s">
        <v>61</v>
      </c>
      <c r="J235" s="124" t="s">
        <v>61</v>
      </c>
      <c r="K235" s="124" t="s">
        <v>61</v>
      </c>
      <c r="L235" s="129">
        <v>5</v>
      </c>
      <c r="M235" s="129">
        <v>10965</v>
      </c>
      <c r="N235" s="129">
        <v>0</v>
      </c>
      <c r="O235" s="129">
        <v>1503</v>
      </c>
      <c r="P235" s="124" t="s">
        <v>61</v>
      </c>
      <c r="Q235" s="129">
        <v>10965</v>
      </c>
      <c r="R235" s="129">
        <v>2193</v>
      </c>
      <c r="S235" s="125" t="s">
        <v>61</v>
      </c>
      <c r="T235" s="139">
        <v>49</v>
      </c>
    </row>
    <row r="236" spans="1:20" ht="10.5" customHeight="1">
      <c r="A236" s="127"/>
      <c r="B236" s="52" t="s">
        <v>329</v>
      </c>
      <c r="C236" s="124" t="s">
        <v>61</v>
      </c>
      <c r="D236" s="124" t="s">
        <v>61</v>
      </c>
      <c r="E236" s="124" t="s">
        <v>61</v>
      </c>
      <c r="F236" s="124" t="s">
        <v>61</v>
      </c>
      <c r="G236" s="124" t="s">
        <v>61</v>
      </c>
      <c r="H236" s="124" t="s">
        <v>61</v>
      </c>
      <c r="I236" s="124" t="s">
        <v>61</v>
      </c>
      <c r="J236" s="124" t="s">
        <v>61</v>
      </c>
      <c r="K236" s="124" t="s">
        <v>61</v>
      </c>
      <c r="L236" s="124" t="s">
        <v>61</v>
      </c>
      <c r="M236" s="124" t="s">
        <v>61</v>
      </c>
      <c r="N236" s="124" t="s">
        <v>61</v>
      </c>
      <c r="O236" s="124" t="s">
        <v>61</v>
      </c>
      <c r="P236" s="124" t="s">
        <v>61</v>
      </c>
      <c r="Q236" s="124" t="s">
        <v>61</v>
      </c>
      <c r="R236" s="124" t="s">
        <v>61</v>
      </c>
      <c r="S236" s="125" t="s">
        <v>61</v>
      </c>
      <c r="T236" s="139">
        <v>491</v>
      </c>
    </row>
    <row r="237" spans="1:20" ht="10.5" customHeight="1">
      <c r="A237" s="127"/>
      <c r="B237" s="52" t="s">
        <v>330</v>
      </c>
      <c r="C237" s="124">
        <v>1</v>
      </c>
      <c r="D237" s="124" t="s">
        <v>61</v>
      </c>
      <c r="E237" s="124" t="s">
        <v>61</v>
      </c>
      <c r="F237" s="124">
        <v>1</v>
      </c>
      <c r="G237" s="124" t="s">
        <v>61</v>
      </c>
      <c r="H237" s="124" t="s">
        <v>61</v>
      </c>
      <c r="I237" s="124" t="s">
        <v>61</v>
      </c>
      <c r="J237" s="124" t="s">
        <v>61</v>
      </c>
      <c r="K237" s="124" t="s">
        <v>61</v>
      </c>
      <c r="L237" s="129">
        <v>5</v>
      </c>
      <c r="M237" s="129">
        <v>10965</v>
      </c>
      <c r="N237" s="129">
        <v>0</v>
      </c>
      <c r="O237" s="129">
        <v>1503</v>
      </c>
      <c r="P237" s="124" t="s">
        <v>61</v>
      </c>
      <c r="Q237" s="129">
        <v>10965</v>
      </c>
      <c r="R237" s="129">
        <v>2193</v>
      </c>
      <c r="S237" s="125" t="s">
        <v>61</v>
      </c>
      <c r="T237" s="139">
        <v>492</v>
      </c>
    </row>
    <row r="238" spans="1:20" ht="10.5" customHeight="1">
      <c r="A238" s="127" t="s">
        <v>331</v>
      </c>
      <c r="B238" s="52"/>
      <c r="C238" s="124">
        <v>45</v>
      </c>
      <c r="D238" s="124">
        <v>12</v>
      </c>
      <c r="E238" s="124">
        <v>12</v>
      </c>
      <c r="F238" s="124">
        <v>12</v>
      </c>
      <c r="G238" s="124">
        <v>6</v>
      </c>
      <c r="H238" s="124">
        <v>3</v>
      </c>
      <c r="I238" s="124" t="s">
        <v>61</v>
      </c>
      <c r="J238" s="124" t="s">
        <v>61</v>
      </c>
      <c r="K238" s="124" t="s">
        <v>61</v>
      </c>
      <c r="L238" s="124">
        <v>277</v>
      </c>
      <c r="M238" s="124">
        <v>1412242</v>
      </c>
      <c r="N238" s="124">
        <v>2088</v>
      </c>
      <c r="O238" s="124">
        <v>48929</v>
      </c>
      <c r="P238" s="124" t="s">
        <v>61</v>
      </c>
      <c r="Q238" s="124">
        <v>31383</v>
      </c>
      <c r="R238" s="124">
        <v>5098</v>
      </c>
      <c r="S238" s="125" t="s">
        <v>61</v>
      </c>
      <c r="T238" s="139">
        <v>50</v>
      </c>
    </row>
    <row r="239" spans="1:20" ht="10.5" customHeight="1">
      <c r="A239" s="127"/>
      <c r="B239" s="52" t="s">
        <v>332</v>
      </c>
      <c r="C239" s="124">
        <v>22</v>
      </c>
      <c r="D239" s="124">
        <v>8</v>
      </c>
      <c r="E239" s="124">
        <v>5</v>
      </c>
      <c r="F239" s="124">
        <v>5</v>
      </c>
      <c r="G239" s="124">
        <v>3</v>
      </c>
      <c r="H239" s="124">
        <v>1</v>
      </c>
      <c r="I239" s="124" t="s">
        <v>61</v>
      </c>
      <c r="J239" s="124" t="s">
        <v>61</v>
      </c>
      <c r="K239" s="124" t="s">
        <v>61</v>
      </c>
      <c r="L239" s="124">
        <v>124</v>
      </c>
      <c r="M239" s="124">
        <v>635273</v>
      </c>
      <c r="N239" s="124">
        <v>1181</v>
      </c>
      <c r="O239" s="124">
        <v>7359</v>
      </c>
      <c r="P239" s="124" t="s">
        <v>61</v>
      </c>
      <c r="Q239" s="124">
        <v>28876</v>
      </c>
      <c r="R239" s="124">
        <v>5123</v>
      </c>
      <c r="S239" s="125" t="s">
        <v>61</v>
      </c>
      <c r="T239" s="139">
        <v>501</v>
      </c>
    </row>
    <row r="240" spans="1:20" ht="10.5" customHeight="1">
      <c r="A240" s="127"/>
      <c r="B240" s="52" t="s">
        <v>333</v>
      </c>
      <c r="C240" s="124">
        <v>23</v>
      </c>
      <c r="D240" s="124">
        <v>4</v>
      </c>
      <c r="E240" s="124">
        <v>7</v>
      </c>
      <c r="F240" s="124">
        <v>7</v>
      </c>
      <c r="G240" s="124">
        <v>3</v>
      </c>
      <c r="H240" s="124">
        <v>2</v>
      </c>
      <c r="I240" s="124" t="s">
        <v>61</v>
      </c>
      <c r="J240" s="124" t="s">
        <v>61</v>
      </c>
      <c r="K240" s="124" t="s">
        <v>61</v>
      </c>
      <c r="L240" s="124">
        <v>153</v>
      </c>
      <c r="M240" s="124">
        <v>776969</v>
      </c>
      <c r="N240" s="124">
        <v>907</v>
      </c>
      <c r="O240" s="124">
        <v>41570</v>
      </c>
      <c r="P240" s="124" t="s">
        <v>61</v>
      </c>
      <c r="Q240" s="124">
        <v>33781</v>
      </c>
      <c r="R240" s="124">
        <v>5078</v>
      </c>
      <c r="S240" s="125" t="s">
        <v>61</v>
      </c>
      <c r="T240" s="139">
        <v>502</v>
      </c>
    </row>
    <row r="241" spans="1:20" ht="10.5" customHeight="1">
      <c r="A241" s="127" t="s">
        <v>406</v>
      </c>
      <c r="B241" s="52"/>
      <c r="C241" s="124">
        <v>25</v>
      </c>
      <c r="D241" s="124">
        <v>6</v>
      </c>
      <c r="E241" s="124">
        <v>7</v>
      </c>
      <c r="F241" s="124">
        <v>8</v>
      </c>
      <c r="G241" s="124">
        <v>3</v>
      </c>
      <c r="H241" s="124" t="s">
        <v>61</v>
      </c>
      <c r="I241" s="124">
        <v>1</v>
      </c>
      <c r="J241" s="124" t="s">
        <v>61</v>
      </c>
      <c r="K241" s="124" t="s">
        <v>61</v>
      </c>
      <c r="L241" s="124">
        <v>178</v>
      </c>
      <c r="M241" s="124">
        <v>866831</v>
      </c>
      <c r="N241" s="124">
        <v>4136</v>
      </c>
      <c r="O241" s="124">
        <v>49940</v>
      </c>
      <c r="P241" s="124" t="s">
        <v>61</v>
      </c>
      <c r="Q241" s="124">
        <v>34673</v>
      </c>
      <c r="R241" s="124">
        <v>4870</v>
      </c>
      <c r="S241" s="125" t="s">
        <v>61</v>
      </c>
      <c r="T241" s="139">
        <v>51</v>
      </c>
    </row>
    <row r="242" spans="1:20" ht="10.5" customHeight="1">
      <c r="A242" s="127"/>
      <c r="B242" s="52" t="s">
        <v>335</v>
      </c>
      <c r="C242" s="124">
        <v>16</v>
      </c>
      <c r="D242" s="124">
        <v>5</v>
      </c>
      <c r="E242" s="124">
        <v>3</v>
      </c>
      <c r="F242" s="124">
        <v>5</v>
      </c>
      <c r="G242" s="124">
        <v>2</v>
      </c>
      <c r="H242" s="124" t="s">
        <v>61</v>
      </c>
      <c r="I242" s="124">
        <v>1</v>
      </c>
      <c r="J242" s="124" t="s">
        <v>61</v>
      </c>
      <c r="K242" s="124" t="s">
        <v>61</v>
      </c>
      <c r="L242" s="124">
        <v>129</v>
      </c>
      <c r="M242" s="124">
        <v>669136</v>
      </c>
      <c r="N242" s="124">
        <v>1144</v>
      </c>
      <c r="O242" s="124">
        <v>33780</v>
      </c>
      <c r="P242" s="124" t="s">
        <v>61</v>
      </c>
      <c r="Q242" s="124">
        <v>41821</v>
      </c>
      <c r="R242" s="124">
        <v>5187</v>
      </c>
      <c r="S242" s="125" t="s">
        <v>61</v>
      </c>
      <c r="T242" s="139">
        <v>511</v>
      </c>
    </row>
    <row r="243" spans="1:20" ht="10.5" customHeight="1">
      <c r="A243" s="127"/>
      <c r="B243" s="52" t="s">
        <v>336</v>
      </c>
      <c r="C243" s="124">
        <v>1</v>
      </c>
      <c r="D243" s="124" t="s">
        <v>61</v>
      </c>
      <c r="E243" s="124">
        <v>1</v>
      </c>
      <c r="F243" s="124" t="s">
        <v>61</v>
      </c>
      <c r="G243" s="124" t="s">
        <v>61</v>
      </c>
      <c r="H243" s="124" t="s">
        <v>61</v>
      </c>
      <c r="I243" s="124" t="s">
        <v>61</v>
      </c>
      <c r="J243" s="124" t="s">
        <v>61</v>
      </c>
      <c r="K243" s="124" t="s">
        <v>61</v>
      </c>
      <c r="L243" s="129">
        <v>4</v>
      </c>
      <c r="M243" s="129">
        <v>12419</v>
      </c>
      <c r="N243" s="129">
        <v>20</v>
      </c>
      <c r="O243" s="129">
        <v>1457</v>
      </c>
      <c r="P243" s="124" t="s">
        <v>61</v>
      </c>
      <c r="Q243" s="129">
        <v>12419</v>
      </c>
      <c r="R243" s="129">
        <v>3105</v>
      </c>
      <c r="S243" s="125" t="s">
        <v>61</v>
      </c>
      <c r="T243" s="139">
        <v>512</v>
      </c>
    </row>
    <row r="244" spans="1:20" ht="10.5" customHeight="1">
      <c r="A244" s="127"/>
      <c r="B244" s="52" t="s">
        <v>337</v>
      </c>
      <c r="C244" s="124">
        <v>6</v>
      </c>
      <c r="D244" s="124">
        <v>1</v>
      </c>
      <c r="E244" s="124">
        <v>2</v>
      </c>
      <c r="F244" s="124">
        <v>2</v>
      </c>
      <c r="G244" s="124">
        <v>1</v>
      </c>
      <c r="H244" s="124" t="s">
        <v>61</v>
      </c>
      <c r="I244" s="124" t="s">
        <v>61</v>
      </c>
      <c r="J244" s="124" t="s">
        <v>61</v>
      </c>
      <c r="K244" s="124" t="s">
        <v>61</v>
      </c>
      <c r="L244" s="124">
        <v>34</v>
      </c>
      <c r="M244" s="124">
        <v>170682</v>
      </c>
      <c r="N244" s="124">
        <v>2972</v>
      </c>
      <c r="O244" s="124">
        <v>14053</v>
      </c>
      <c r="P244" s="124" t="s">
        <v>61</v>
      </c>
      <c r="Q244" s="124">
        <v>28447</v>
      </c>
      <c r="R244" s="124">
        <v>5020</v>
      </c>
      <c r="S244" s="125" t="s">
        <v>61</v>
      </c>
      <c r="T244" s="139">
        <v>513</v>
      </c>
    </row>
    <row r="245" spans="1:20" ht="10.5" customHeight="1">
      <c r="A245" s="127"/>
      <c r="B245" s="52" t="s">
        <v>338</v>
      </c>
      <c r="C245" s="124">
        <v>2</v>
      </c>
      <c r="D245" s="124" t="s">
        <v>61</v>
      </c>
      <c r="E245" s="124">
        <v>1</v>
      </c>
      <c r="F245" s="124">
        <v>1</v>
      </c>
      <c r="G245" s="124" t="s">
        <v>61</v>
      </c>
      <c r="H245" s="124" t="s">
        <v>61</v>
      </c>
      <c r="I245" s="124" t="s">
        <v>61</v>
      </c>
      <c r="J245" s="124" t="s">
        <v>61</v>
      </c>
      <c r="K245" s="124" t="s">
        <v>61</v>
      </c>
      <c r="L245" s="129">
        <v>11</v>
      </c>
      <c r="M245" s="129">
        <v>14594</v>
      </c>
      <c r="N245" s="129">
        <v>0</v>
      </c>
      <c r="O245" s="129">
        <v>650</v>
      </c>
      <c r="P245" s="124" t="s">
        <v>61</v>
      </c>
      <c r="Q245" s="129">
        <v>7297</v>
      </c>
      <c r="R245" s="129">
        <v>1327</v>
      </c>
      <c r="S245" s="125" t="s">
        <v>61</v>
      </c>
      <c r="T245" s="139">
        <v>514</v>
      </c>
    </row>
    <row r="246" spans="1:20" ht="10.5" customHeight="1">
      <c r="A246" s="127" t="s">
        <v>339</v>
      </c>
      <c r="B246" s="52"/>
      <c r="C246" s="124">
        <v>23</v>
      </c>
      <c r="D246" s="124">
        <v>4</v>
      </c>
      <c r="E246" s="124">
        <v>7</v>
      </c>
      <c r="F246" s="124">
        <v>7</v>
      </c>
      <c r="G246" s="124">
        <v>4</v>
      </c>
      <c r="H246" s="124" t="s">
        <v>61</v>
      </c>
      <c r="I246" s="124">
        <v>1</v>
      </c>
      <c r="J246" s="124" t="s">
        <v>61</v>
      </c>
      <c r="K246" s="124" t="s">
        <v>61</v>
      </c>
      <c r="L246" s="129">
        <v>156</v>
      </c>
      <c r="M246" s="129">
        <v>730128</v>
      </c>
      <c r="N246" s="129">
        <v>37692</v>
      </c>
      <c r="O246" s="129">
        <v>33149</v>
      </c>
      <c r="P246" s="129" t="s">
        <v>61</v>
      </c>
      <c r="Q246" s="129">
        <v>31745</v>
      </c>
      <c r="R246" s="129">
        <v>4680</v>
      </c>
      <c r="S246" s="125" t="s">
        <v>61</v>
      </c>
      <c r="T246" s="139">
        <v>52</v>
      </c>
    </row>
    <row r="247" spans="1:20" ht="10.5" customHeight="1">
      <c r="A247" s="127"/>
      <c r="B247" s="52" t="s">
        <v>340</v>
      </c>
      <c r="C247" s="124">
        <v>11</v>
      </c>
      <c r="D247" s="124">
        <v>1</v>
      </c>
      <c r="E247" s="124">
        <v>3</v>
      </c>
      <c r="F247" s="124">
        <v>3</v>
      </c>
      <c r="G247" s="124">
        <v>3</v>
      </c>
      <c r="H247" s="124" t="s">
        <v>61</v>
      </c>
      <c r="I247" s="124">
        <v>1</v>
      </c>
      <c r="J247" s="124" t="s">
        <v>61</v>
      </c>
      <c r="K247" s="124" t="s">
        <v>61</v>
      </c>
      <c r="L247" s="129">
        <v>97</v>
      </c>
      <c r="M247" s="129">
        <v>451337</v>
      </c>
      <c r="N247" s="129">
        <v>27533</v>
      </c>
      <c r="O247" s="129">
        <v>15372</v>
      </c>
      <c r="P247" s="129" t="s">
        <v>61</v>
      </c>
      <c r="Q247" s="129">
        <v>41031</v>
      </c>
      <c r="R247" s="129">
        <v>4653</v>
      </c>
      <c r="S247" s="125" t="s">
        <v>61</v>
      </c>
      <c r="T247" s="139">
        <v>521</v>
      </c>
    </row>
    <row r="248" spans="1:20" ht="10.5" customHeight="1">
      <c r="A248" s="127"/>
      <c r="B248" s="52" t="s">
        <v>341</v>
      </c>
      <c r="C248" s="124">
        <v>6</v>
      </c>
      <c r="D248" s="124">
        <v>1</v>
      </c>
      <c r="E248" s="124">
        <v>2</v>
      </c>
      <c r="F248" s="124">
        <v>3</v>
      </c>
      <c r="G248" s="124" t="s">
        <v>61</v>
      </c>
      <c r="H248" s="124" t="s">
        <v>61</v>
      </c>
      <c r="I248" s="124" t="s">
        <v>61</v>
      </c>
      <c r="J248" s="124" t="s">
        <v>61</v>
      </c>
      <c r="K248" s="124" t="s">
        <v>61</v>
      </c>
      <c r="L248" s="124">
        <v>31</v>
      </c>
      <c r="M248" s="124">
        <v>127596</v>
      </c>
      <c r="N248" s="124">
        <v>3505</v>
      </c>
      <c r="O248" s="124">
        <v>13001</v>
      </c>
      <c r="P248" s="124" t="s">
        <v>61</v>
      </c>
      <c r="Q248" s="124">
        <v>21266</v>
      </c>
      <c r="R248" s="124">
        <v>4116</v>
      </c>
      <c r="S248" s="125" t="s">
        <v>61</v>
      </c>
      <c r="T248" s="139">
        <v>522</v>
      </c>
    </row>
    <row r="249" spans="1:20" ht="10.5" customHeight="1">
      <c r="A249" s="127"/>
      <c r="B249" s="52" t="s">
        <v>342</v>
      </c>
      <c r="C249" s="124">
        <v>5</v>
      </c>
      <c r="D249" s="124">
        <v>2</v>
      </c>
      <c r="E249" s="124">
        <v>2</v>
      </c>
      <c r="F249" s="124">
        <v>1</v>
      </c>
      <c r="G249" s="124" t="s">
        <v>61</v>
      </c>
      <c r="H249" s="124" t="s">
        <v>61</v>
      </c>
      <c r="I249" s="124" t="s">
        <v>61</v>
      </c>
      <c r="J249" s="124" t="s">
        <v>61</v>
      </c>
      <c r="K249" s="124" t="s">
        <v>61</v>
      </c>
      <c r="L249" s="140">
        <v>18</v>
      </c>
      <c r="M249" s="140">
        <v>107130</v>
      </c>
      <c r="N249" s="140">
        <v>2383</v>
      </c>
      <c r="O249" s="140">
        <v>2221</v>
      </c>
      <c r="P249" s="140" t="s">
        <v>61</v>
      </c>
      <c r="Q249" s="140">
        <v>21426</v>
      </c>
      <c r="R249" s="140">
        <v>5952</v>
      </c>
      <c r="S249" s="125" t="s">
        <v>61</v>
      </c>
      <c r="T249" s="139">
        <v>523</v>
      </c>
    </row>
    <row r="250" spans="1:20" ht="10.5" customHeight="1">
      <c r="A250" s="127"/>
      <c r="B250" s="52" t="s">
        <v>343</v>
      </c>
      <c r="C250" s="124">
        <v>1</v>
      </c>
      <c r="D250" s="124" t="s">
        <v>61</v>
      </c>
      <c r="E250" s="124" t="s">
        <v>61</v>
      </c>
      <c r="F250" s="124" t="s">
        <v>61</v>
      </c>
      <c r="G250" s="124">
        <v>1</v>
      </c>
      <c r="H250" s="124" t="s">
        <v>61</v>
      </c>
      <c r="I250" s="124" t="s">
        <v>61</v>
      </c>
      <c r="J250" s="124" t="s">
        <v>61</v>
      </c>
      <c r="K250" s="124" t="s">
        <v>61</v>
      </c>
      <c r="L250" s="129">
        <v>10</v>
      </c>
      <c r="M250" s="129">
        <v>44065</v>
      </c>
      <c r="N250" s="129">
        <v>4271</v>
      </c>
      <c r="O250" s="129">
        <v>2555</v>
      </c>
      <c r="P250" s="124" t="s">
        <v>61</v>
      </c>
      <c r="Q250" s="129">
        <v>44065</v>
      </c>
      <c r="R250" s="129">
        <v>4407</v>
      </c>
      <c r="S250" s="125" t="s">
        <v>61</v>
      </c>
      <c r="T250" s="139">
        <v>529</v>
      </c>
    </row>
    <row r="251" spans="1:20" ht="10.5" customHeight="1">
      <c r="A251" s="127" t="s">
        <v>344</v>
      </c>
      <c r="B251" s="52"/>
      <c r="C251" s="124">
        <v>19</v>
      </c>
      <c r="D251" s="124">
        <v>6</v>
      </c>
      <c r="E251" s="124">
        <v>2</v>
      </c>
      <c r="F251" s="124">
        <v>9</v>
      </c>
      <c r="G251" s="124">
        <v>2</v>
      </c>
      <c r="H251" s="124" t="s">
        <v>61</v>
      </c>
      <c r="I251" s="124" t="s">
        <v>61</v>
      </c>
      <c r="J251" s="124" t="s">
        <v>61</v>
      </c>
      <c r="K251" s="124" t="s">
        <v>61</v>
      </c>
      <c r="L251" s="124">
        <v>93</v>
      </c>
      <c r="M251" s="124">
        <v>531037</v>
      </c>
      <c r="N251" s="124">
        <v>50</v>
      </c>
      <c r="O251" s="124">
        <v>25727</v>
      </c>
      <c r="P251" s="124" t="s">
        <v>61</v>
      </c>
      <c r="Q251" s="124">
        <v>27949</v>
      </c>
      <c r="R251" s="124">
        <v>5710</v>
      </c>
      <c r="S251" s="125" t="s">
        <v>61</v>
      </c>
      <c r="T251" s="139">
        <v>53</v>
      </c>
    </row>
    <row r="252" spans="1:20" ht="10.5" customHeight="1">
      <c r="A252" s="127"/>
      <c r="B252" s="52" t="s">
        <v>407</v>
      </c>
      <c r="C252" s="124">
        <v>3</v>
      </c>
      <c r="D252" s="124">
        <v>3</v>
      </c>
      <c r="E252" s="124" t="s">
        <v>61</v>
      </c>
      <c r="F252" s="124" t="s">
        <v>61</v>
      </c>
      <c r="G252" s="124" t="s">
        <v>61</v>
      </c>
      <c r="H252" s="124" t="s">
        <v>61</v>
      </c>
      <c r="I252" s="124" t="s">
        <v>61</v>
      </c>
      <c r="J252" s="124" t="s">
        <v>61</v>
      </c>
      <c r="K252" s="124" t="s">
        <v>61</v>
      </c>
      <c r="L252" s="124">
        <v>5</v>
      </c>
      <c r="M252" s="124">
        <v>7313</v>
      </c>
      <c r="N252" s="124">
        <v>50</v>
      </c>
      <c r="O252" s="124">
        <v>550</v>
      </c>
      <c r="P252" s="124" t="s">
        <v>61</v>
      </c>
      <c r="Q252" s="124">
        <v>2438</v>
      </c>
      <c r="R252" s="124">
        <v>1463</v>
      </c>
      <c r="S252" s="125" t="s">
        <v>61</v>
      </c>
      <c r="T252" s="139">
        <v>531</v>
      </c>
    </row>
    <row r="253" spans="1:20" ht="10.5" customHeight="1">
      <c r="A253" s="127"/>
      <c r="B253" s="52" t="s">
        <v>346</v>
      </c>
      <c r="C253" s="124">
        <v>7</v>
      </c>
      <c r="D253" s="124" t="s">
        <v>61</v>
      </c>
      <c r="E253" s="124">
        <v>1</v>
      </c>
      <c r="F253" s="124">
        <v>5</v>
      </c>
      <c r="G253" s="124">
        <v>1</v>
      </c>
      <c r="H253" s="124" t="s">
        <v>61</v>
      </c>
      <c r="I253" s="124" t="s">
        <v>61</v>
      </c>
      <c r="J253" s="124" t="s">
        <v>61</v>
      </c>
      <c r="K253" s="124" t="s">
        <v>61</v>
      </c>
      <c r="L253" s="124">
        <v>44</v>
      </c>
      <c r="M253" s="124">
        <v>393719</v>
      </c>
      <c r="N253" s="124" t="s">
        <v>61</v>
      </c>
      <c r="O253" s="124">
        <v>11714</v>
      </c>
      <c r="P253" s="124" t="s">
        <v>61</v>
      </c>
      <c r="Q253" s="124">
        <v>56246</v>
      </c>
      <c r="R253" s="124">
        <v>8948</v>
      </c>
      <c r="S253" s="125" t="s">
        <v>61</v>
      </c>
      <c r="T253" s="139">
        <v>532</v>
      </c>
    </row>
    <row r="254" spans="1:20" ht="10.5" customHeight="1">
      <c r="A254" s="127"/>
      <c r="B254" s="52" t="s">
        <v>408</v>
      </c>
      <c r="C254" s="124" t="s">
        <v>61</v>
      </c>
      <c r="D254" s="124" t="s">
        <v>61</v>
      </c>
      <c r="E254" s="124" t="s">
        <v>61</v>
      </c>
      <c r="F254" s="124" t="s">
        <v>61</v>
      </c>
      <c r="G254" s="124" t="s">
        <v>61</v>
      </c>
      <c r="H254" s="124" t="s">
        <v>61</v>
      </c>
      <c r="I254" s="124" t="s">
        <v>61</v>
      </c>
      <c r="J254" s="124" t="s">
        <v>61</v>
      </c>
      <c r="K254" s="124" t="s">
        <v>61</v>
      </c>
      <c r="L254" s="124" t="s">
        <v>61</v>
      </c>
      <c r="M254" s="124" t="s">
        <v>61</v>
      </c>
      <c r="N254" s="124" t="s">
        <v>61</v>
      </c>
      <c r="O254" s="124" t="s">
        <v>61</v>
      </c>
      <c r="P254" s="124" t="s">
        <v>61</v>
      </c>
      <c r="Q254" s="124" t="s">
        <v>61</v>
      </c>
      <c r="R254" s="124" t="s">
        <v>61</v>
      </c>
      <c r="S254" s="125" t="s">
        <v>61</v>
      </c>
      <c r="T254" s="139">
        <v>533</v>
      </c>
    </row>
    <row r="255" spans="1:20" ht="10.5" customHeight="1">
      <c r="A255" s="127"/>
      <c r="B255" s="52" t="s">
        <v>348</v>
      </c>
      <c r="C255" s="124">
        <v>9</v>
      </c>
      <c r="D255" s="124">
        <v>3</v>
      </c>
      <c r="E255" s="124">
        <v>1</v>
      </c>
      <c r="F255" s="124">
        <v>4</v>
      </c>
      <c r="G255" s="124">
        <v>1</v>
      </c>
      <c r="H255" s="124" t="s">
        <v>61</v>
      </c>
      <c r="I255" s="124" t="s">
        <v>61</v>
      </c>
      <c r="J255" s="124" t="s">
        <v>61</v>
      </c>
      <c r="K255" s="124" t="s">
        <v>61</v>
      </c>
      <c r="L255" s="124">
        <v>44</v>
      </c>
      <c r="M255" s="124">
        <v>130005</v>
      </c>
      <c r="N255" s="124" t="s">
        <v>61</v>
      </c>
      <c r="O255" s="124">
        <v>13463</v>
      </c>
      <c r="P255" s="124" t="s">
        <v>61</v>
      </c>
      <c r="Q255" s="124">
        <v>14445</v>
      </c>
      <c r="R255" s="124">
        <v>2955</v>
      </c>
      <c r="S255" s="125" t="s">
        <v>61</v>
      </c>
      <c r="T255" s="139">
        <v>539</v>
      </c>
    </row>
    <row r="256" spans="1:20" ht="10.5" customHeight="1">
      <c r="A256" s="127"/>
      <c r="B256" s="52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5"/>
      <c r="T256" s="139"/>
    </row>
    <row r="257" spans="1:20" ht="10.5" customHeight="1">
      <c r="A257" s="127"/>
      <c r="B257" s="52" t="s">
        <v>349</v>
      </c>
      <c r="C257" s="124">
        <v>781</v>
      </c>
      <c r="D257" s="124">
        <v>439</v>
      </c>
      <c r="E257" s="124">
        <v>201</v>
      </c>
      <c r="F257" s="124">
        <v>83</v>
      </c>
      <c r="G257" s="124">
        <v>33</v>
      </c>
      <c r="H257" s="124">
        <v>11</v>
      </c>
      <c r="I257" s="124">
        <v>10</v>
      </c>
      <c r="J257" s="124">
        <v>3</v>
      </c>
      <c r="K257" s="124">
        <v>1</v>
      </c>
      <c r="L257" s="124">
        <v>3319</v>
      </c>
      <c r="M257" s="124">
        <v>5274419</v>
      </c>
      <c r="N257" s="124">
        <v>185153</v>
      </c>
      <c r="O257" s="124">
        <v>557727</v>
      </c>
      <c r="P257" s="124">
        <v>58810</v>
      </c>
      <c r="Q257" s="124">
        <v>6753</v>
      </c>
      <c r="R257" s="124">
        <v>1589</v>
      </c>
      <c r="S257" s="125">
        <v>90</v>
      </c>
      <c r="T257" s="139" t="s">
        <v>349</v>
      </c>
    </row>
    <row r="258" spans="1:20" ht="10.5" customHeight="1">
      <c r="A258" s="127" t="s">
        <v>350</v>
      </c>
      <c r="B258" s="52"/>
      <c r="C258" s="124">
        <v>2</v>
      </c>
      <c r="D258" s="124" t="s">
        <v>61</v>
      </c>
      <c r="E258" s="124" t="s">
        <v>61</v>
      </c>
      <c r="F258" s="124" t="s">
        <v>61</v>
      </c>
      <c r="G258" s="124" t="s">
        <v>61</v>
      </c>
      <c r="H258" s="124" t="s">
        <v>61</v>
      </c>
      <c r="I258" s="124" t="s">
        <v>61</v>
      </c>
      <c r="J258" s="124">
        <v>1</v>
      </c>
      <c r="K258" s="124">
        <v>1</v>
      </c>
      <c r="L258" s="129">
        <v>169</v>
      </c>
      <c r="M258" s="129">
        <v>531992</v>
      </c>
      <c r="N258" s="129">
        <v>2919</v>
      </c>
      <c r="O258" s="129">
        <v>107194</v>
      </c>
      <c r="P258" s="129">
        <v>13677</v>
      </c>
      <c r="Q258" s="129">
        <v>265996</v>
      </c>
      <c r="R258" s="129">
        <v>3148</v>
      </c>
      <c r="S258" s="141">
        <v>39</v>
      </c>
      <c r="T258" s="139">
        <v>54</v>
      </c>
    </row>
    <row r="259" spans="1:20" ht="10.5" customHeight="1">
      <c r="A259" s="127"/>
      <c r="B259" s="52" t="s">
        <v>351</v>
      </c>
      <c r="C259" s="124">
        <v>2</v>
      </c>
      <c r="D259" s="124" t="s">
        <v>61</v>
      </c>
      <c r="E259" s="124" t="s">
        <v>61</v>
      </c>
      <c r="F259" s="124" t="s">
        <v>61</v>
      </c>
      <c r="G259" s="124" t="s">
        <v>61</v>
      </c>
      <c r="H259" s="124" t="s">
        <v>61</v>
      </c>
      <c r="I259" s="124" t="s">
        <v>61</v>
      </c>
      <c r="J259" s="124">
        <v>1</v>
      </c>
      <c r="K259" s="124">
        <v>1</v>
      </c>
      <c r="L259" s="129">
        <v>169</v>
      </c>
      <c r="M259" s="129">
        <v>531992</v>
      </c>
      <c r="N259" s="129">
        <v>2919</v>
      </c>
      <c r="O259" s="129">
        <v>107194</v>
      </c>
      <c r="P259" s="129">
        <v>13677</v>
      </c>
      <c r="Q259" s="129">
        <v>265996</v>
      </c>
      <c r="R259" s="129">
        <v>3148</v>
      </c>
      <c r="S259" s="141">
        <v>39</v>
      </c>
      <c r="T259" s="139">
        <v>541</v>
      </c>
    </row>
    <row r="260" spans="1:20" ht="10.5" customHeight="1">
      <c r="A260" s="127"/>
      <c r="B260" s="52" t="s">
        <v>352</v>
      </c>
      <c r="C260" s="124" t="s">
        <v>61</v>
      </c>
      <c r="D260" s="124" t="s">
        <v>61</v>
      </c>
      <c r="E260" s="124" t="s">
        <v>61</v>
      </c>
      <c r="F260" s="124" t="s">
        <v>61</v>
      </c>
      <c r="G260" s="124" t="s">
        <v>61</v>
      </c>
      <c r="H260" s="124" t="s">
        <v>61</v>
      </c>
      <c r="I260" s="124" t="s">
        <v>61</v>
      </c>
      <c r="J260" s="124" t="s">
        <v>61</v>
      </c>
      <c r="K260" s="124" t="s">
        <v>61</v>
      </c>
      <c r="L260" s="124" t="s">
        <v>61</v>
      </c>
      <c r="M260" s="124" t="s">
        <v>61</v>
      </c>
      <c r="N260" s="124" t="s">
        <v>61</v>
      </c>
      <c r="O260" s="124" t="s">
        <v>61</v>
      </c>
      <c r="P260" s="124" t="s">
        <v>61</v>
      </c>
      <c r="Q260" s="124" t="s">
        <v>61</v>
      </c>
      <c r="R260" s="124" t="s">
        <v>61</v>
      </c>
      <c r="S260" s="125" t="s">
        <v>61</v>
      </c>
      <c r="T260" s="139">
        <v>549</v>
      </c>
    </row>
    <row r="261" spans="1:20" ht="10.5" customHeight="1">
      <c r="A261" s="127" t="s">
        <v>409</v>
      </c>
      <c r="B261" s="52"/>
      <c r="C261" s="124">
        <v>93</v>
      </c>
      <c r="D261" s="124">
        <v>54</v>
      </c>
      <c r="E261" s="124">
        <v>27</v>
      </c>
      <c r="F261" s="124">
        <v>10</v>
      </c>
      <c r="G261" s="124">
        <v>2</v>
      </c>
      <c r="H261" s="124" t="s">
        <v>61</v>
      </c>
      <c r="I261" s="124" t="s">
        <v>61</v>
      </c>
      <c r="J261" s="124" t="s">
        <v>61</v>
      </c>
      <c r="K261" s="124" t="s">
        <v>61</v>
      </c>
      <c r="L261" s="124">
        <v>261</v>
      </c>
      <c r="M261" s="124">
        <v>355242</v>
      </c>
      <c r="N261" s="124">
        <v>2025</v>
      </c>
      <c r="O261" s="124">
        <v>88323</v>
      </c>
      <c r="P261" s="124">
        <v>6917</v>
      </c>
      <c r="Q261" s="124">
        <v>3820</v>
      </c>
      <c r="R261" s="124">
        <v>1361</v>
      </c>
      <c r="S261" s="125">
        <v>51</v>
      </c>
      <c r="T261" s="139">
        <v>55</v>
      </c>
    </row>
    <row r="262" spans="1:20" ht="10.5" customHeight="1">
      <c r="A262" s="127"/>
      <c r="B262" s="52" t="s">
        <v>354</v>
      </c>
      <c r="C262" s="124">
        <v>23</v>
      </c>
      <c r="D262" s="124">
        <v>11</v>
      </c>
      <c r="E262" s="124">
        <v>7</v>
      </c>
      <c r="F262" s="124">
        <v>4</v>
      </c>
      <c r="G262" s="124">
        <v>1</v>
      </c>
      <c r="H262" s="124" t="s">
        <v>61</v>
      </c>
      <c r="I262" s="124" t="s">
        <v>61</v>
      </c>
      <c r="J262" s="124" t="s">
        <v>61</v>
      </c>
      <c r="K262" s="124" t="s">
        <v>61</v>
      </c>
      <c r="L262" s="124">
        <v>83</v>
      </c>
      <c r="M262" s="124">
        <v>94162</v>
      </c>
      <c r="N262" s="124">
        <v>1448</v>
      </c>
      <c r="O262" s="124">
        <v>26052</v>
      </c>
      <c r="P262" s="124">
        <v>1218</v>
      </c>
      <c r="Q262" s="124">
        <v>4094</v>
      </c>
      <c r="R262" s="124">
        <v>1134</v>
      </c>
      <c r="S262" s="125">
        <v>77</v>
      </c>
      <c r="T262" s="139">
        <v>551</v>
      </c>
    </row>
    <row r="263" spans="1:20" ht="10.5" customHeight="1">
      <c r="A263" s="127"/>
      <c r="B263" s="52" t="s">
        <v>355</v>
      </c>
      <c r="C263" s="124">
        <v>12</v>
      </c>
      <c r="D263" s="124">
        <v>9</v>
      </c>
      <c r="E263" s="124">
        <v>3</v>
      </c>
      <c r="F263" s="124" t="s">
        <v>61</v>
      </c>
      <c r="G263" s="124" t="s">
        <v>61</v>
      </c>
      <c r="H263" s="124" t="s">
        <v>61</v>
      </c>
      <c r="I263" s="124" t="s">
        <v>61</v>
      </c>
      <c r="J263" s="124" t="s">
        <v>61</v>
      </c>
      <c r="K263" s="124" t="s">
        <v>61</v>
      </c>
      <c r="L263" s="124">
        <v>25</v>
      </c>
      <c r="M263" s="124">
        <v>40588</v>
      </c>
      <c r="N263" s="124">
        <v>320</v>
      </c>
      <c r="O263" s="124">
        <v>12394</v>
      </c>
      <c r="P263" s="124">
        <v>1171</v>
      </c>
      <c r="Q263" s="124">
        <v>3382</v>
      </c>
      <c r="R263" s="124">
        <v>1624</v>
      </c>
      <c r="S263" s="125">
        <v>35</v>
      </c>
      <c r="T263" s="139">
        <v>552</v>
      </c>
    </row>
    <row r="264" spans="1:20" ht="10.5" customHeight="1">
      <c r="A264" s="127"/>
      <c r="B264" s="52" t="s">
        <v>356</v>
      </c>
      <c r="C264" s="124">
        <v>38</v>
      </c>
      <c r="D264" s="124">
        <v>22</v>
      </c>
      <c r="E264" s="124">
        <v>12</v>
      </c>
      <c r="F264" s="124">
        <v>3</v>
      </c>
      <c r="G264" s="124">
        <v>1</v>
      </c>
      <c r="H264" s="124" t="s">
        <v>61</v>
      </c>
      <c r="I264" s="124" t="s">
        <v>61</v>
      </c>
      <c r="J264" s="124" t="s">
        <v>61</v>
      </c>
      <c r="K264" s="124" t="s">
        <v>61</v>
      </c>
      <c r="L264" s="124">
        <v>102</v>
      </c>
      <c r="M264" s="124">
        <v>138763</v>
      </c>
      <c r="N264" s="124">
        <v>118</v>
      </c>
      <c r="O264" s="124">
        <v>28019</v>
      </c>
      <c r="P264" s="124">
        <v>2559</v>
      </c>
      <c r="Q264" s="124">
        <v>3652</v>
      </c>
      <c r="R264" s="124">
        <v>1360</v>
      </c>
      <c r="S264" s="125">
        <v>54</v>
      </c>
      <c r="T264" s="139">
        <v>553</v>
      </c>
    </row>
    <row r="265" spans="1:20" ht="10.5" customHeight="1">
      <c r="A265" s="127"/>
      <c r="B265" s="52" t="s">
        <v>357</v>
      </c>
      <c r="C265" s="124">
        <v>8</v>
      </c>
      <c r="D265" s="124">
        <v>5</v>
      </c>
      <c r="E265" s="124">
        <v>1</v>
      </c>
      <c r="F265" s="124">
        <v>2</v>
      </c>
      <c r="G265" s="124" t="s">
        <v>61</v>
      </c>
      <c r="H265" s="124" t="s">
        <v>61</v>
      </c>
      <c r="I265" s="124" t="s">
        <v>61</v>
      </c>
      <c r="J265" s="124" t="s">
        <v>61</v>
      </c>
      <c r="K265" s="124" t="s">
        <v>61</v>
      </c>
      <c r="L265" s="124">
        <v>23</v>
      </c>
      <c r="M265" s="124">
        <v>37470</v>
      </c>
      <c r="N265" s="124">
        <v>139</v>
      </c>
      <c r="O265" s="124">
        <v>9938</v>
      </c>
      <c r="P265" s="124">
        <v>662</v>
      </c>
      <c r="Q265" s="124">
        <v>4684</v>
      </c>
      <c r="R265" s="124">
        <v>1629</v>
      </c>
      <c r="S265" s="125">
        <v>57</v>
      </c>
      <c r="T265" s="139">
        <v>554</v>
      </c>
    </row>
    <row r="266" spans="1:20" ht="10.5" customHeight="1">
      <c r="A266" s="127"/>
      <c r="B266" s="52" t="s">
        <v>410</v>
      </c>
      <c r="C266" s="124">
        <v>12</v>
      </c>
      <c r="D266" s="124">
        <v>7</v>
      </c>
      <c r="E266" s="124">
        <v>4</v>
      </c>
      <c r="F266" s="124">
        <v>1</v>
      </c>
      <c r="G266" s="124" t="s">
        <v>61</v>
      </c>
      <c r="H266" s="124" t="s">
        <v>61</v>
      </c>
      <c r="I266" s="124" t="s">
        <v>61</v>
      </c>
      <c r="J266" s="124" t="s">
        <v>61</v>
      </c>
      <c r="K266" s="124" t="s">
        <v>61</v>
      </c>
      <c r="L266" s="124">
        <v>28</v>
      </c>
      <c r="M266" s="124">
        <v>44259</v>
      </c>
      <c r="N266" s="124" t="s">
        <v>61</v>
      </c>
      <c r="O266" s="124">
        <v>11920</v>
      </c>
      <c r="P266" s="124">
        <v>1307</v>
      </c>
      <c r="Q266" s="124">
        <v>3688</v>
      </c>
      <c r="R266" s="124">
        <v>1581</v>
      </c>
      <c r="S266" s="125">
        <v>34</v>
      </c>
      <c r="T266" s="139">
        <v>559</v>
      </c>
    </row>
    <row r="267" spans="1:20" ht="10.5" customHeight="1">
      <c r="A267" s="127" t="s">
        <v>359</v>
      </c>
      <c r="B267" s="52"/>
      <c r="C267" s="124">
        <v>304</v>
      </c>
      <c r="D267" s="124">
        <v>184</v>
      </c>
      <c r="E267" s="124">
        <v>66</v>
      </c>
      <c r="F267" s="124">
        <v>31</v>
      </c>
      <c r="G267" s="124">
        <v>9</v>
      </c>
      <c r="H267" s="124">
        <v>7</v>
      </c>
      <c r="I267" s="124">
        <v>7</v>
      </c>
      <c r="J267" s="124" t="s">
        <v>61</v>
      </c>
      <c r="K267" s="124" t="s">
        <v>61</v>
      </c>
      <c r="L267" s="124">
        <v>1276</v>
      </c>
      <c r="M267" s="124">
        <v>1620244</v>
      </c>
      <c r="N267" s="124">
        <v>8515</v>
      </c>
      <c r="O267" s="124">
        <v>64169</v>
      </c>
      <c r="P267" s="124">
        <v>16581</v>
      </c>
      <c r="Q267" s="124">
        <v>5330</v>
      </c>
      <c r="R267" s="124">
        <v>1270</v>
      </c>
      <c r="S267" s="125">
        <v>98</v>
      </c>
      <c r="T267" s="139">
        <v>56</v>
      </c>
    </row>
    <row r="268" spans="1:20" ht="10.5" customHeight="1">
      <c r="A268" s="127"/>
      <c r="B268" s="52" t="s">
        <v>360</v>
      </c>
      <c r="C268" s="124">
        <v>41</v>
      </c>
      <c r="D268" s="124">
        <v>10</v>
      </c>
      <c r="E268" s="124">
        <v>11</v>
      </c>
      <c r="F268" s="124">
        <v>7</v>
      </c>
      <c r="G268" s="124">
        <v>3</v>
      </c>
      <c r="H268" s="124">
        <v>4</v>
      </c>
      <c r="I268" s="124">
        <v>6</v>
      </c>
      <c r="J268" s="124" t="s">
        <v>61</v>
      </c>
      <c r="K268" s="124" t="s">
        <v>61</v>
      </c>
      <c r="L268" s="124">
        <v>469</v>
      </c>
      <c r="M268" s="124">
        <v>889671</v>
      </c>
      <c r="N268" s="124">
        <v>643</v>
      </c>
      <c r="O268" s="124">
        <v>23595</v>
      </c>
      <c r="P268" s="124">
        <v>7145</v>
      </c>
      <c r="Q268" s="124">
        <v>21699</v>
      </c>
      <c r="R268" s="124">
        <v>1897</v>
      </c>
      <c r="S268" s="125">
        <v>125</v>
      </c>
      <c r="T268" s="139">
        <v>561</v>
      </c>
    </row>
    <row r="269" spans="1:20" ht="10.5" customHeight="1">
      <c r="A269" s="127"/>
      <c r="B269" s="52" t="s">
        <v>361</v>
      </c>
      <c r="C269" s="124">
        <v>65</v>
      </c>
      <c r="D269" s="124">
        <v>51</v>
      </c>
      <c r="E269" s="124">
        <v>9</v>
      </c>
      <c r="F269" s="124">
        <v>5</v>
      </c>
      <c r="G269" s="124" t="s">
        <v>61</v>
      </c>
      <c r="H269" s="124" t="s">
        <v>61</v>
      </c>
      <c r="I269" s="124" t="s">
        <v>61</v>
      </c>
      <c r="J269" s="124" t="s">
        <v>61</v>
      </c>
      <c r="K269" s="124" t="s">
        <v>61</v>
      </c>
      <c r="L269" s="124">
        <v>146</v>
      </c>
      <c r="M269" s="124">
        <v>228214</v>
      </c>
      <c r="N269" s="124">
        <v>1207</v>
      </c>
      <c r="O269" s="124">
        <v>14767</v>
      </c>
      <c r="P269" s="124">
        <v>2212</v>
      </c>
      <c r="Q269" s="124">
        <v>3511</v>
      </c>
      <c r="R269" s="124">
        <v>1563</v>
      </c>
      <c r="S269" s="125">
        <v>103</v>
      </c>
      <c r="T269" s="139">
        <v>562</v>
      </c>
    </row>
    <row r="270" spans="1:20" ht="10.5" customHeight="1">
      <c r="A270" s="127"/>
      <c r="B270" s="52" t="s">
        <v>362</v>
      </c>
      <c r="C270" s="124">
        <v>6</v>
      </c>
      <c r="D270" s="124">
        <v>1</v>
      </c>
      <c r="E270" s="124">
        <v>4</v>
      </c>
      <c r="F270" s="124">
        <v>1</v>
      </c>
      <c r="G270" s="124" t="s">
        <v>61</v>
      </c>
      <c r="H270" s="124" t="s">
        <v>61</v>
      </c>
      <c r="I270" s="124" t="s">
        <v>61</v>
      </c>
      <c r="J270" s="124" t="s">
        <v>61</v>
      </c>
      <c r="K270" s="124" t="s">
        <v>61</v>
      </c>
      <c r="L270" s="124">
        <v>22</v>
      </c>
      <c r="M270" s="124">
        <v>18858</v>
      </c>
      <c r="N270" s="124" t="s">
        <v>61</v>
      </c>
      <c r="O270" s="124">
        <v>475</v>
      </c>
      <c r="P270" s="124">
        <v>278</v>
      </c>
      <c r="Q270" s="124">
        <v>3143</v>
      </c>
      <c r="R270" s="124">
        <v>857</v>
      </c>
      <c r="S270" s="125">
        <v>68</v>
      </c>
      <c r="T270" s="139">
        <v>563</v>
      </c>
    </row>
    <row r="271" spans="1:20" ht="10.5" customHeight="1">
      <c r="A271" s="127"/>
      <c r="B271" s="52" t="s">
        <v>363</v>
      </c>
      <c r="C271" s="124">
        <v>10</v>
      </c>
      <c r="D271" s="124">
        <v>7</v>
      </c>
      <c r="E271" s="124">
        <v>3</v>
      </c>
      <c r="F271" s="124" t="s">
        <v>61</v>
      </c>
      <c r="G271" s="124" t="s">
        <v>61</v>
      </c>
      <c r="H271" s="124" t="s">
        <v>61</v>
      </c>
      <c r="I271" s="124" t="s">
        <v>61</v>
      </c>
      <c r="J271" s="124" t="s">
        <v>61</v>
      </c>
      <c r="K271" s="124" t="s">
        <v>61</v>
      </c>
      <c r="L271" s="124">
        <v>23</v>
      </c>
      <c r="M271" s="124">
        <v>24383</v>
      </c>
      <c r="N271" s="124" t="s">
        <v>61</v>
      </c>
      <c r="O271" s="124">
        <v>418</v>
      </c>
      <c r="P271" s="124">
        <v>309</v>
      </c>
      <c r="Q271" s="124">
        <v>2438</v>
      </c>
      <c r="R271" s="124">
        <v>1060</v>
      </c>
      <c r="S271" s="125">
        <v>79</v>
      </c>
      <c r="T271" s="139">
        <v>564</v>
      </c>
    </row>
    <row r="272" spans="1:20" ht="10.5" customHeight="1">
      <c r="A272" s="127"/>
      <c r="B272" s="52" t="s">
        <v>364</v>
      </c>
      <c r="C272" s="124">
        <v>9</v>
      </c>
      <c r="D272" s="124">
        <v>7</v>
      </c>
      <c r="E272" s="124">
        <v>2</v>
      </c>
      <c r="F272" s="124" t="s">
        <v>61</v>
      </c>
      <c r="G272" s="124" t="s">
        <v>61</v>
      </c>
      <c r="H272" s="124" t="s">
        <v>61</v>
      </c>
      <c r="I272" s="124" t="s">
        <v>61</v>
      </c>
      <c r="J272" s="124" t="s">
        <v>61</v>
      </c>
      <c r="K272" s="124" t="s">
        <v>61</v>
      </c>
      <c r="L272" s="124">
        <v>18</v>
      </c>
      <c r="M272" s="124">
        <v>25421</v>
      </c>
      <c r="N272" s="124">
        <v>15</v>
      </c>
      <c r="O272" s="124">
        <v>2320</v>
      </c>
      <c r="P272" s="124">
        <v>505</v>
      </c>
      <c r="Q272" s="124">
        <v>2825</v>
      </c>
      <c r="R272" s="124">
        <v>1412</v>
      </c>
      <c r="S272" s="125">
        <v>50</v>
      </c>
      <c r="T272" s="139">
        <v>565</v>
      </c>
    </row>
    <row r="273" spans="1:20" ht="10.5" customHeight="1">
      <c r="A273" s="127"/>
      <c r="B273" s="52" t="s">
        <v>365</v>
      </c>
      <c r="C273" s="124">
        <v>7</v>
      </c>
      <c r="D273" s="124">
        <v>6</v>
      </c>
      <c r="E273" s="124">
        <v>1</v>
      </c>
      <c r="F273" s="124" t="s">
        <v>61</v>
      </c>
      <c r="G273" s="124" t="s">
        <v>61</v>
      </c>
      <c r="H273" s="124" t="s">
        <v>61</v>
      </c>
      <c r="I273" s="124" t="s">
        <v>61</v>
      </c>
      <c r="J273" s="124" t="s">
        <v>61</v>
      </c>
      <c r="K273" s="124" t="s">
        <v>61</v>
      </c>
      <c r="L273" s="124">
        <v>13</v>
      </c>
      <c r="M273" s="124">
        <v>9852</v>
      </c>
      <c r="N273" s="124" t="s">
        <v>61</v>
      </c>
      <c r="O273" s="124">
        <v>527</v>
      </c>
      <c r="P273" s="124">
        <v>263</v>
      </c>
      <c r="Q273" s="124">
        <v>1407</v>
      </c>
      <c r="R273" s="124">
        <v>758</v>
      </c>
      <c r="S273" s="125">
        <v>37</v>
      </c>
      <c r="T273" s="139">
        <v>566</v>
      </c>
    </row>
    <row r="274" spans="1:20" ht="10.5" customHeight="1">
      <c r="A274" s="127"/>
      <c r="B274" s="52" t="s">
        <v>366</v>
      </c>
      <c r="C274" s="124">
        <v>52</v>
      </c>
      <c r="D274" s="124">
        <v>30</v>
      </c>
      <c r="E274" s="124">
        <v>12</v>
      </c>
      <c r="F274" s="124">
        <v>8</v>
      </c>
      <c r="G274" s="124">
        <v>1</v>
      </c>
      <c r="H274" s="124">
        <v>1</v>
      </c>
      <c r="I274" s="124" t="s">
        <v>61</v>
      </c>
      <c r="J274" s="124" t="s">
        <v>61</v>
      </c>
      <c r="K274" s="124" t="s">
        <v>61</v>
      </c>
      <c r="L274" s="124">
        <v>171</v>
      </c>
      <c r="M274" s="124">
        <v>103346</v>
      </c>
      <c r="N274" s="124">
        <v>900</v>
      </c>
      <c r="O274" s="124">
        <v>4893</v>
      </c>
      <c r="P274" s="124">
        <v>1693</v>
      </c>
      <c r="Q274" s="124">
        <v>1987</v>
      </c>
      <c r="R274" s="124">
        <v>604</v>
      </c>
      <c r="S274" s="125">
        <v>61</v>
      </c>
      <c r="T274" s="139">
        <v>567</v>
      </c>
    </row>
    <row r="275" spans="1:20" ht="10.5" customHeight="1">
      <c r="A275" s="127"/>
      <c r="B275" s="52" t="s">
        <v>367</v>
      </c>
      <c r="C275" s="124">
        <v>24</v>
      </c>
      <c r="D275" s="124">
        <v>19</v>
      </c>
      <c r="E275" s="124">
        <v>5</v>
      </c>
      <c r="F275" s="124" t="s">
        <v>61</v>
      </c>
      <c r="G275" s="124" t="s">
        <v>61</v>
      </c>
      <c r="H275" s="124" t="s">
        <v>61</v>
      </c>
      <c r="I275" s="124" t="s">
        <v>61</v>
      </c>
      <c r="J275" s="124" t="s">
        <v>61</v>
      </c>
      <c r="K275" s="124" t="s">
        <v>61</v>
      </c>
      <c r="L275" s="124">
        <v>45</v>
      </c>
      <c r="M275" s="124">
        <v>40915</v>
      </c>
      <c r="N275" s="124">
        <v>47</v>
      </c>
      <c r="O275" s="124">
        <v>2953</v>
      </c>
      <c r="P275" s="124">
        <v>609</v>
      </c>
      <c r="Q275" s="124">
        <v>1705</v>
      </c>
      <c r="R275" s="124">
        <v>909</v>
      </c>
      <c r="S275" s="125">
        <v>67</v>
      </c>
      <c r="T275" s="139">
        <v>568</v>
      </c>
    </row>
    <row r="276" spans="1:20" ht="10.5" customHeight="1">
      <c r="A276" s="127"/>
      <c r="B276" s="52" t="s">
        <v>368</v>
      </c>
      <c r="C276" s="124">
        <v>90</v>
      </c>
      <c r="D276" s="124">
        <v>53</v>
      </c>
      <c r="E276" s="124">
        <v>19</v>
      </c>
      <c r="F276" s="124">
        <v>10</v>
      </c>
      <c r="G276" s="124">
        <v>5</v>
      </c>
      <c r="H276" s="124">
        <v>2</v>
      </c>
      <c r="I276" s="124">
        <v>1</v>
      </c>
      <c r="J276" s="124" t="s">
        <v>61</v>
      </c>
      <c r="K276" s="124" t="s">
        <v>61</v>
      </c>
      <c r="L276" s="124">
        <v>369</v>
      </c>
      <c r="M276" s="124">
        <v>279584</v>
      </c>
      <c r="N276" s="124">
        <v>5703</v>
      </c>
      <c r="O276" s="124">
        <v>14221</v>
      </c>
      <c r="P276" s="124">
        <v>3567</v>
      </c>
      <c r="Q276" s="124">
        <v>3106</v>
      </c>
      <c r="R276" s="124">
        <v>758</v>
      </c>
      <c r="S276" s="125">
        <v>78</v>
      </c>
      <c r="T276" s="139">
        <v>569</v>
      </c>
    </row>
    <row r="277" spans="1:20" ht="10.5" customHeight="1">
      <c r="A277" s="127" t="s">
        <v>369</v>
      </c>
      <c r="B277" s="52"/>
      <c r="C277" s="124">
        <v>59</v>
      </c>
      <c r="D277" s="124">
        <v>30</v>
      </c>
      <c r="E277" s="124">
        <v>11</v>
      </c>
      <c r="F277" s="124">
        <v>5</v>
      </c>
      <c r="G277" s="124">
        <v>11</v>
      </c>
      <c r="H277" s="124">
        <v>2</v>
      </c>
      <c r="I277" s="124" t="s">
        <v>61</v>
      </c>
      <c r="J277" s="124" t="s">
        <v>61</v>
      </c>
      <c r="K277" s="124" t="s">
        <v>61</v>
      </c>
      <c r="L277" s="129">
        <v>298</v>
      </c>
      <c r="M277" s="129">
        <v>977198</v>
      </c>
      <c r="N277" s="129">
        <v>111686</v>
      </c>
      <c r="O277" s="129">
        <v>52412</v>
      </c>
      <c r="P277" s="129">
        <v>1189</v>
      </c>
      <c r="Q277" s="129">
        <v>16563</v>
      </c>
      <c r="R277" s="129">
        <v>3279</v>
      </c>
      <c r="S277" s="141">
        <v>822</v>
      </c>
      <c r="T277" s="139">
        <v>57</v>
      </c>
    </row>
    <row r="278" spans="1:20" ht="10.5" customHeight="1">
      <c r="A278" s="127"/>
      <c r="B278" s="52" t="s">
        <v>370</v>
      </c>
      <c r="C278" s="124">
        <v>47</v>
      </c>
      <c r="D278" s="124">
        <v>18</v>
      </c>
      <c r="E278" s="124">
        <v>11</v>
      </c>
      <c r="F278" s="124">
        <v>5</v>
      </c>
      <c r="G278" s="124">
        <v>11</v>
      </c>
      <c r="H278" s="124">
        <v>2</v>
      </c>
      <c r="I278" s="124" t="s">
        <v>61</v>
      </c>
      <c r="J278" s="124" t="s">
        <v>61</v>
      </c>
      <c r="K278" s="124" t="s">
        <v>61</v>
      </c>
      <c r="L278" s="124">
        <v>282</v>
      </c>
      <c r="M278" s="124">
        <v>971564</v>
      </c>
      <c r="N278" s="124">
        <v>110242</v>
      </c>
      <c r="O278" s="124">
        <v>50971</v>
      </c>
      <c r="P278" s="124">
        <v>867</v>
      </c>
      <c r="Q278" s="124">
        <v>20672</v>
      </c>
      <c r="R278" s="124">
        <v>3445</v>
      </c>
      <c r="S278" s="125">
        <v>1121</v>
      </c>
      <c r="T278" s="139">
        <v>571</v>
      </c>
    </row>
    <row r="279" spans="1:20" ht="10.5" customHeight="1">
      <c r="A279" s="127"/>
      <c r="B279" s="52" t="s">
        <v>371</v>
      </c>
      <c r="C279" s="124">
        <v>12</v>
      </c>
      <c r="D279" s="124">
        <v>12</v>
      </c>
      <c r="E279" s="124" t="s">
        <v>61</v>
      </c>
      <c r="F279" s="124" t="s">
        <v>61</v>
      </c>
      <c r="G279" s="124" t="s">
        <v>61</v>
      </c>
      <c r="H279" s="124" t="s">
        <v>61</v>
      </c>
      <c r="I279" s="124" t="s">
        <v>61</v>
      </c>
      <c r="J279" s="124" t="s">
        <v>61</v>
      </c>
      <c r="K279" s="124" t="s">
        <v>61</v>
      </c>
      <c r="L279" s="129">
        <v>16</v>
      </c>
      <c r="M279" s="129">
        <v>5634</v>
      </c>
      <c r="N279" s="129">
        <v>1444</v>
      </c>
      <c r="O279" s="129">
        <v>1441</v>
      </c>
      <c r="P279" s="129">
        <v>322</v>
      </c>
      <c r="Q279" s="129">
        <v>470</v>
      </c>
      <c r="R279" s="129">
        <v>352</v>
      </c>
      <c r="S279" s="141">
        <v>17</v>
      </c>
      <c r="T279" s="139">
        <v>572</v>
      </c>
    </row>
    <row r="280" spans="1:20" ht="10.5" customHeight="1">
      <c r="A280" s="127" t="s">
        <v>411</v>
      </c>
      <c r="B280" s="52"/>
      <c r="C280" s="124">
        <v>71</v>
      </c>
      <c r="D280" s="124">
        <v>49</v>
      </c>
      <c r="E280" s="124">
        <v>16</v>
      </c>
      <c r="F280" s="124">
        <v>5</v>
      </c>
      <c r="G280" s="124">
        <v>1</v>
      </c>
      <c r="H280" s="124" t="s">
        <v>61</v>
      </c>
      <c r="I280" s="124" t="s">
        <v>61</v>
      </c>
      <c r="J280" s="124" t="s">
        <v>61</v>
      </c>
      <c r="K280" s="124" t="s">
        <v>61</v>
      </c>
      <c r="L280" s="124">
        <v>184</v>
      </c>
      <c r="M280" s="124">
        <v>263723</v>
      </c>
      <c r="N280" s="124">
        <v>15813</v>
      </c>
      <c r="O280" s="124">
        <v>45117</v>
      </c>
      <c r="P280" s="124">
        <v>5154</v>
      </c>
      <c r="Q280" s="124">
        <v>3714</v>
      </c>
      <c r="R280" s="124">
        <v>1433</v>
      </c>
      <c r="S280" s="125">
        <v>51</v>
      </c>
      <c r="T280" s="139">
        <v>58</v>
      </c>
    </row>
    <row r="281" spans="1:20" ht="10.5" customHeight="1">
      <c r="A281" s="127"/>
      <c r="B281" s="52" t="s">
        <v>373</v>
      </c>
      <c r="C281" s="124">
        <v>10</v>
      </c>
      <c r="D281" s="124">
        <v>6</v>
      </c>
      <c r="E281" s="124">
        <v>3</v>
      </c>
      <c r="F281" s="124">
        <v>1</v>
      </c>
      <c r="G281" s="124" t="s">
        <v>61</v>
      </c>
      <c r="H281" s="124" t="s">
        <v>61</v>
      </c>
      <c r="I281" s="124" t="s">
        <v>61</v>
      </c>
      <c r="J281" s="124" t="s">
        <v>61</v>
      </c>
      <c r="K281" s="124" t="s">
        <v>61</v>
      </c>
      <c r="L281" s="124">
        <v>26</v>
      </c>
      <c r="M281" s="124">
        <v>31315</v>
      </c>
      <c r="N281" s="124">
        <v>651</v>
      </c>
      <c r="O281" s="124">
        <v>6886</v>
      </c>
      <c r="P281" s="124">
        <v>1374</v>
      </c>
      <c r="Q281" s="124">
        <v>3132</v>
      </c>
      <c r="R281" s="124">
        <v>1204</v>
      </c>
      <c r="S281" s="125">
        <v>23</v>
      </c>
      <c r="T281" s="139">
        <v>581</v>
      </c>
    </row>
    <row r="282" spans="1:20" ht="10.5" customHeight="1">
      <c r="A282" s="127"/>
      <c r="B282" s="52" t="s">
        <v>374</v>
      </c>
      <c r="C282" s="124">
        <v>10</v>
      </c>
      <c r="D282" s="124">
        <v>6</v>
      </c>
      <c r="E282" s="124">
        <v>3</v>
      </c>
      <c r="F282" s="124">
        <v>1</v>
      </c>
      <c r="G282" s="124" t="s">
        <v>61</v>
      </c>
      <c r="H282" s="124" t="s">
        <v>61</v>
      </c>
      <c r="I282" s="124" t="s">
        <v>61</v>
      </c>
      <c r="J282" s="124" t="s">
        <v>61</v>
      </c>
      <c r="K282" s="124" t="s">
        <v>61</v>
      </c>
      <c r="L282" s="124">
        <v>29</v>
      </c>
      <c r="M282" s="124">
        <v>27566</v>
      </c>
      <c r="N282" s="124">
        <v>177</v>
      </c>
      <c r="O282" s="124">
        <v>9038</v>
      </c>
      <c r="P282" s="124">
        <v>912</v>
      </c>
      <c r="Q282" s="124">
        <v>2757</v>
      </c>
      <c r="R282" s="124">
        <v>951</v>
      </c>
      <c r="S282" s="125">
        <v>30</v>
      </c>
      <c r="T282" s="139">
        <v>582</v>
      </c>
    </row>
    <row r="283" spans="1:20" ht="10.5" customHeight="1">
      <c r="A283" s="127"/>
      <c r="B283" s="52" t="s">
        <v>375</v>
      </c>
      <c r="C283" s="124">
        <v>7</v>
      </c>
      <c r="D283" s="124">
        <v>4</v>
      </c>
      <c r="E283" s="124">
        <v>2</v>
      </c>
      <c r="F283" s="124">
        <v>1</v>
      </c>
      <c r="G283" s="124" t="s">
        <v>61</v>
      </c>
      <c r="H283" s="124" t="s">
        <v>61</v>
      </c>
      <c r="I283" s="124" t="s">
        <v>61</v>
      </c>
      <c r="J283" s="124" t="s">
        <v>61</v>
      </c>
      <c r="K283" s="124" t="s">
        <v>61</v>
      </c>
      <c r="L283" s="124">
        <v>18</v>
      </c>
      <c r="M283" s="124">
        <v>24518</v>
      </c>
      <c r="N283" s="124">
        <v>2535</v>
      </c>
      <c r="O283" s="124">
        <v>3682</v>
      </c>
      <c r="P283" s="124">
        <v>383</v>
      </c>
      <c r="Q283" s="124">
        <v>3503</v>
      </c>
      <c r="R283" s="124">
        <v>1362</v>
      </c>
      <c r="S283" s="125">
        <v>64</v>
      </c>
      <c r="T283" s="139">
        <v>583</v>
      </c>
    </row>
    <row r="284" spans="1:20" ht="10.5" customHeight="1">
      <c r="A284" s="127"/>
      <c r="B284" s="52" t="s">
        <v>376</v>
      </c>
      <c r="C284" s="124">
        <v>44</v>
      </c>
      <c r="D284" s="124">
        <v>33</v>
      </c>
      <c r="E284" s="124">
        <v>8</v>
      </c>
      <c r="F284" s="124">
        <v>2</v>
      </c>
      <c r="G284" s="124">
        <v>1</v>
      </c>
      <c r="H284" s="124" t="s">
        <v>61</v>
      </c>
      <c r="I284" s="124" t="s">
        <v>61</v>
      </c>
      <c r="J284" s="124" t="s">
        <v>61</v>
      </c>
      <c r="K284" s="124" t="s">
        <v>61</v>
      </c>
      <c r="L284" s="124">
        <v>111</v>
      </c>
      <c r="M284" s="124">
        <v>180324</v>
      </c>
      <c r="N284" s="124">
        <v>12450</v>
      </c>
      <c r="O284" s="124">
        <v>25511</v>
      </c>
      <c r="P284" s="124">
        <v>2485</v>
      </c>
      <c r="Q284" s="124">
        <v>4098</v>
      </c>
      <c r="R284" s="124">
        <v>1625</v>
      </c>
      <c r="S284" s="125">
        <v>73</v>
      </c>
      <c r="T284" s="139">
        <v>584</v>
      </c>
    </row>
    <row r="285" spans="1:20" ht="10.5" customHeight="1">
      <c r="A285" s="127"/>
      <c r="B285" s="52" t="s">
        <v>377</v>
      </c>
      <c r="C285" s="124" t="s">
        <v>61</v>
      </c>
      <c r="D285" s="124" t="s">
        <v>61</v>
      </c>
      <c r="E285" s="124" t="s">
        <v>61</v>
      </c>
      <c r="F285" s="124" t="s">
        <v>61</v>
      </c>
      <c r="G285" s="124" t="s">
        <v>61</v>
      </c>
      <c r="H285" s="124" t="s">
        <v>61</v>
      </c>
      <c r="I285" s="124" t="s">
        <v>61</v>
      </c>
      <c r="J285" s="124" t="s">
        <v>61</v>
      </c>
      <c r="K285" s="124" t="s">
        <v>61</v>
      </c>
      <c r="L285" s="124" t="s">
        <v>61</v>
      </c>
      <c r="M285" s="124" t="s">
        <v>61</v>
      </c>
      <c r="N285" s="124" t="s">
        <v>61</v>
      </c>
      <c r="O285" s="124" t="s">
        <v>61</v>
      </c>
      <c r="P285" s="124" t="s">
        <v>61</v>
      </c>
      <c r="Q285" s="124" t="s">
        <v>61</v>
      </c>
      <c r="R285" s="124" t="s">
        <v>61</v>
      </c>
      <c r="S285" s="125" t="s">
        <v>61</v>
      </c>
      <c r="T285" s="139">
        <v>589</v>
      </c>
    </row>
    <row r="286" spans="1:20" ht="10.5" customHeight="1">
      <c r="A286" s="127" t="s">
        <v>378</v>
      </c>
      <c r="B286" s="52"/>
      <c r="C286" s="124">
        <v>252</v>
      </c>
      <c r="D286" s="124">
        <v>122</v>
      </c>
      <c r="E286" s="124">
        <v>81</v>
      </c>
      <c r="F286" s="124">
        <v>32</v>
      </c>
      <c r="G286" s="124">
        <v>10</v>
      </c>
      <c r="H286" s="124">
        <v>2</v>
      </c>
      <c r="I286" s="124">
        <v>3</v>
      </c>
      <c r="J286" s="124">
        <v>2</v>
      </c>
      <c r="K286" s="124" t="s">
        <v>61</v>
      </c>
      <c r="L286" s="124">
        <v>1131</v>
      </c>
      <c r="M286" s="124">
        <v>1526020</v>
      </c>
      <c r="N286" s="124">
        <v>44195</v>
      </c>
      <c r="O286" s="124">
        <v>200512</v>
      </c>
      <c r="P286" s="124">
        <v>15292</v>
      </c>
      <c r="Q286" s="124">
        <v>6056</v>
      </c>
      <c r="R286" s="124">
        <v>1349</v>
      </c>
      <c r="S286" s="125">
        <v>100</v>
      </c>
      <c r="T286" s="139">
        <v>59</v>
      </c>
    </row>
    <row r="287" spans="1:20" ht="10.5" customHeight="1">
      <c r="A287" s="127"/>
      <c r="B287" s="52" t="s">
        <v>379</v>
      </c>
      <c r="C287" s="124">
        <v>50</v>
      </c>
      <c r="D287" s="124">
        <v>26</v>
      </c>
      <c r="E287" s="124">
        <v>18</v>
      </c>
      <c r="F287" s="124">
        <v>5</v>
      </c>
      <c r="G287" s="124">
        <v>1</v>
      </c>
      <c r="H287" s="124" t="s">
        <v>61</v>
      </c>
      <c r="I287" s="124" t="s">
        <v>61</v>
      </c>
      <c r="J287" s="124" t="s">
        <v>61</v>
      </c>
      <c r="K287" s="124" t="s">
        <v>61</v>
      </c>
      <c r="L287" s="124">
        <v>143</v>
      </c>
      <c r="M287" s="124">
        <v>159099</v>
      </c>
      <c r="N287" s="124">
        <v>1982</v>
      </c>
      <c r="O287" s="124">
        <v>34800</v>
      </c>
      <c r="P287" s="124">
        <v>2306</v>
      </c>
      <c r="Q287" s="124">
        <v>3182</v>
      </c>
      <c r="R287" s="124">
        <v>1113</v>
      </c>
      <c r="S287" s="125">
        <v>69</v>
      </c>
      <c r="T287" s="139">
        <v>591</v>
      </c>
    </row>
    <row r="288" spans="1:20" ht="10.5" customHeight="1">
      <c r="A288" s="127"/>
      <c r="B288" s="52" t="s">
        <v>380</v>
      </c>
      <c r="C288" s="124">
        <v>13</v>
      </c>
      <c r="D288" s="124">
        <v>7</v>
      </c>
      <c r="E288" s="124">
        <v>3</v>
      </c>
      <c r="F288" s="124">
        <v>1</v>
      </c>
      <c r="G288" s="124">
        <v>2</v>
      </c>
      <c r="H288" s="124" t="s">
        <v>61</v>
      </c>
      <c r="I288" s="124" t="s">
        <v>61</v>
      </c>
      <c r="J288" s="124" t="s">
        <v>61</v>
      </c>
      <c r="K288" s="124" t="s">
        <v>61</v>
      </c>
      <c r="L288" s="124">
        <v>53</v>
      </c>
      <c r="M288" s="124">
        <v>189359</v>
      </c>
      <c r="N288" s="124">
        <v>1129</v>
      </c>
      <c r="O288" s="124">
        <v>24789</v>
      </c>
      <c r="P288" s="124">
        <v>711</v>
      </c>
      <c r="Q288" s="124">
        <v>14566</v>
      </c>
      <c r="R288" s="124">
        <v>3573</v>
      </c>
      <c r="S288" s="125">
        <v>266</v>
      </c>
      <c r="T288" s="139">
        <v>592</v>
      </c>
    </row>
    <row r="289" spans="1:20" ht="10.5" customHeight="1">
      <c r="A289" s="127"/>
      <c r="B289" s="52" t="s">
        <v>381</v>
      </c>
      <c r="C289" s="124">
        <v>49</v>
      </c>
      <c r="D289" s="124">
        <v>13</v>
      </c>
      <c r="E289" s="124">
        <v>19</v>
      </c>
      <c r="F289" s="124">
        <v>14</v>
      </c>
      <c r="G289" s="124">
        <v>3</v>
      </c>
      <c r="H289" s="124" t="s">
        <v>61</v>
      </c>
      <c r="I289" s="124" t="s">
        <v>61</v>
      </c>
      <c r="J289" s="124" t="s">
        <v>61</v>
      </c>
      <c r="K289" s="124" t="s">
        <v>61</v>
      </c>
      <c r="L289" s="124">
        <v>212</v>
      </c>
      <c r="M289" s="124">
        <v>465139</v>
      </c>
      <c r="N289" s="124">
        <v>15025</v>
      </c>
      <c r="O289" s="124">
        <v>12048</v>
      </c>
      <c r="P289" s="124">
        <v>426</v>
      </c>
      <c r="Q289" s="124">
        <v>9493</v>
      </c>
      <c r="R289" s="124">
        <v>2194</v>
      </c>
      <c r="S289" s="125">
        <v>1092</v>
      </c>
      <c r="T289" s="139">
        <v>593</v>
      </c>
    </row>
    <row r="290" spans="1:20" ht="10.5" customHeight="1">
      <c r="A290" s="127"/>
      <c r="B290" s="52" t="s">
        <v>382</v>
      </c>
      <c r="C290" s="124">
        <v>30</v>
      </c>
      <c r="D290" s="124">
        <v>11</v>
      </c>
      <c r="E290" s="124">
        <v>8</v>
      </c>
      <c r="F290" s="124">
        <v>3</v>
      </c>
      <c r="G290" s="124">
        <v>3</v>
      </c>
      <c r="H290" s="124">
        <v>1</v>
      </c>
      <c r="I290" s="124">
        <v>3</v>
      </c>
      <c r="J290" s="124">
        <v>1</v>
      </c>
      <c r="K290" s="124" t="s">
        <v>61</v>
      </c>
      <c r="L290" s="124">
        <v>359</v>
      </c>
      <c r="M290" s="124">
        <v>153916</v>
      </c>
      <c r="N290" s="124">
        <v>15155</v>
      </c>
      <c r="O290" s="124">
        <v>26000</v>
      </c>
      <c r="P290" s="124">
        <v>2142</v>
      </c>
      <c r="Q290" s="124">
        <v>5131</v>
      </c>
      <c r="R290" s="124">
        <v>429</v>
      </c>
      <c r="S290" s="125">
        <v>72</v>
      </c>
      <c r="T290" s="139">
        <v>594</v>
      </c>
    </row>
    <row r="291" spans="1:20" ht="10.5" customHeight="1">
      <c r="A291" s="127"/>
      <c r="B291" s="52" t="s">
        <v>412</v>
      </c>
      <c r="C291" s="124">
        <v>25</v>
      </c>
      <c r="D291" s="124">
        <v>11</v>
      </c>
      <c r="E291" s="124">
        <v>11</v>
      </c>
      <c r="F291" s="124">
        <v>2</v>
      </c>
      <c r="G291" s="124">
        <v>1</v>
      </c>
      <c r="H291" s="124" t="s">
        <v>61</v>
      </c>
      <c r="I291" s="124" t="s">
        <v>61</v>
      </c>
      <c r="J291" s="124" t="s">
        <v>61</v>
      </c>
      <c r="K291" s="124" t="s">
        <v>61</v>
      </c>
      <c r="L291" s="124">
        <v>80</v>
      </c>
      <c r="M291" s="124">
        <v>198293</v>
      </c>
      <c r="N291" s="124">
        <v>1537</v>
      </c>
      <c r="O291" s="124">
        <v>40265</v>
      </c>
      <c r="P291" s="124">
        <v>3041</v>
      </c>
      <c r="Q291" s="124">
        <v>7932</v>
      </c>
      <c r="R291" s="124">
        <v>2479</v>
      </c>
      <c r="S291" s="125">
        <v>65</v>
      </c>
      <c r="T291" s="139">
        <v>595</v>
      </c>
    </row>
    <row r="292" spans="1:20" ht="10.5" customHeight="1">
      <c r="A292" s="127"/>
      <c r="B292" s="52" t="s">
        <v>384</v>
      </c>
      <c r="C292" s="124">
        <v>3</v>
      </c>
      <c r="D292" s="124">
        <v>1</v>
      </c>
      <c r="E292" s="124">
        <v>1</v>
      </c>
      <c r="F292" s="124">
        <v>1</v>
      </c>
      <c r="G292" s="124" t="s">
        <v>61</v>
      </c>
      <c r="H292" s="124" t="s">
        <v>61</v>
      </c>
      <c r="I292" s="124" t="s">
        <v>61</v>
      </c>
      <c r="J292" s="124" t="s">
        <v>61</v>
      </c>
      <c r="K292" s="124" t="s">
        <v>61</v>
      </c>
      <c r="L292" s="124">
        <v>11</v>
      </c>
      <c r="M292" s="124">
        <v>8273</v>
      </c>
      <c r="N292" s="124">
        <v>5380</v>
      </c>
      <c r="O292" s="124">
        <v>1180</v>
      </c>
      <c r="P292" s="124">
        <v>152</v>
      </c>
      <c r="Q292" s="124">
        <v>2758</v>
      </c>
      <c r="R292" s="124">
        <v>752</v>
      </c>
      <c r="S292" s="125">
        <v>54</v>
      </c>
      <c r="T292" s="139">
        <v>596</v>
      </c>
    </row>
    <row r="293" spans="1:20" ht="10.5" customHeight="1">
      <c r="A293" s="127"/>
      <c r="B293" s="52" t="s">
        <v>413</v>
      </c>
      <c r="C293" s="124">
        <v>18</v>
      </c>
      <c r="D293" s="124">
        <v>10</v>
      </c>
      <c r="E293" s="124">
        <v>8</v>
      </c>
      <c r="F293" s="124" t="s">
        <v>61</v>
      </c>
      <c r="G293" s="124" t="s">
        <v>61</v>
      </c>
      <c r="H293" s="124" t="s">
        <v>61</v>
      </c>
      <c r="I293" s="124" t="s">
        <v>61</v>
      </c>
      <c r="J293" s="124" t="s">
        <v>61</v>
      </c>
      <c r="K293" s="124" t="s">
        <v>61</v>
      </c>
      <c r="L293" s="124">
        <v>40</v>
      </c>
      <c r="M293" s="124">
        <v>29624</v>
      </c>
      <c r="N293" s="124">
        <v>1136</v>
      </c>
      <c r="O293" s="124">
        <v>13745</v>
      </c>
      <c r="P293" s="124">
        <v>734</v>
      </c>
      <c r="Q293" s="124">
        <v>1646</v>
      </c>
      <c r="R293" s="124">
        <v>741</v>
      </c>
      <c r="S293" s="125">
        <v>40</v>
      </c>
      <c r="T293" s="139">
        <v>597</v>
      </c>
    </row>
    <row r="294" spans="1:20" ht="10.5" customHeight="1">
      <c r="A294" s="127"/>
      <c r="B294" s="52" t="s">
        <v>414</v>
      </c>
      <c r="C294" s="124" t="s">
        <v>61</v>
      </c>
      <c r="D294" s="124" t="s">
        <v>61</v>
      </c>
      <c r="E294" s="124" t="s">
        <v>61</v>
      </c>
      <c r="F294" s="124" t="s">
        <v>61</v>
      </c>
      <c r="G294" s="124" t="s">
        <v>61</v>
      </c>
      <c r="H294" s="124" t="s">
        <v>61</v>
      </c>
      <c r="I294" s="124" t="s">
        <v>61</v>
      </c>
      <c r="J294" s="124" t="s">
        <v>61</v>
      </c>
      <c r="K294" s="124" t="s">
        <v>61</v>
      </c>
      <c r="L294" s="124" t="s">
        <v>61</v>
      </c>
      <c r="M294" s="124" t="s">
        <v>61</v>
      </c>
      <c r="N294" s="124" t="s">
        <v>61</v>
      </c>
      <c r="O294" s="124" t="s">
        <v>61</v>
      </c>
      <c r="P294" s="124" t="s">
        <v>61</v>
      </c>
      <c r="Q294" s="124" t="s">
        <v>61</v>
      </c>
      <c r="R294" s="124" t="s">
        <v>61</v>
      </c>
      <c r="S294" s="125" t="s">
        <v>61</v>
      </c>
      <c r="T294" s="139">
        <v>598</v>
      </c>
    </row>
    <row r="295" spans="1:20" ht="10.5" customHeight="1">
      <c r="A295" s="130"/>
      <c r="B295" s="67" t="s">
        <v>387</v>
      </c>
      <c r="C295" s="131">
        <v>64</v>
      </c>
      <c r="D295" s="131">
        <v>43</v>
      </c>
      <c r="E295" s="131">
        <v>13</v>
      </c>
      <c r="F295" s="131">
        <v>6</v>
      </c>
      <c r="G295" s="131" t="s">
        <v>61</v>
      </c>
      <c r="H295" s="131">
        <v>1</v>
      </c>
      <c r="I295" s="131" t="s">
        <v>61</v>
      </c>
      <c r="J295" s="131">
        <v>1</v>
      </c>
      <c r="K295" s="131" t="s">
        <v>61</v>
      </c>
      <c r="L295" s="131">
        <v>233</v>
      </c>
      <c r="M295" s="131">
        <v>322317</v>
      </c>
      <c r="N295" s="131">
        <v>2851</v>
      </c>
      <c r="O295" s="131">
        <v>47685</v>
      </c>
      <c r="P295" s="131">
        <v>5780</v>
      </c>
      <c r="Q295" s="131">
        <v>5036</v>
      </c>
      <c r="R295" s="131">
        <v>1383</v>
      </c>
      <c r="S295" s="132">
        <v>56</v>
      </c>
      <c r="T295" s="143">
        <v>599</v>
      </c>
    </row>
    <row r="296" spans="1:20" ht="10.5" customHeight="1">
      <c r="A296" s="52"/>
      <c r="B296" s="52"/>
      <c r="C296" s="134"/>
      <c r="D296" s="134"/>
      <c r="E296" s="13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5"/>
      <c r="T296" s="144"/>
    </row>
    <row r="297" ht="13.5" customHeight="1">
      <c r="A297" s="29" t="s">
        <v>399</v>
      </c>
    </row>
    <row r="298" ht="13.5" customHeight="1">
      <c r="A298" s="29"/>
    </row>
    <row r="299" ht="13.5" customHeight="1">
      <c r="B299" s="29" t="s">
        <v>418</v>
      </c>
    </row>
    <row r="300" spans="1:20" s="29" customFormat="1" ht="12.75" customHeight="1">
      <c r="A300" s="34"/>
      <c r="B300" s="31"/>
      <c r="C300" s="106" t="s">
        <v>401</v>
      </c>
      <c r="D300" s="107"/>
      <c r="E300" s="107"/>
      <c r="F300" s="107"/>
      <c r="G300" s="107"/>
      <c r="H300" s="107"/>
      <c r="I300" s="107"/>
      <c r="J300" s="107"/>
      <c r="K300" s="107"/>
      <c r="L300" s="50"/>
      <c r="M300" s="108" t="s">
        <v>3</v>
      </c>
      <c r="N300" s="108" t="s">
        <v>3</v>
      </c>
      <c r="O300" s="50"/>
      <c r="P300" s="50"/>
      <c r="Q300" s="106" t="s">
        <v>402</v>
      </c>
      <c r="R300" s="107"/>
      <c r="S300" s="109"/>
      <c r="T300" s="110"/>
    </row>
    <row r="301" spans="1:20" s="29" customFormat="1" ht="12.75" customHeight="1">
      <c r="A301" s="39"/>
      <c r="B301" s="38" t="s">
        <v>403</v>
      </c>
      <c r="C301" s="53"/>
      <c r="D301" s="68" t="s">
        <v>404</v>
      </c>
      <c r="E301" s="111"/>
      <c r="F301" s="111"/>
      <c r="G301" s="111"/>
      <c r="H301" s="111"/>
      <c r="I301" s="111"/>
      <c r="J301" s="111"/>
      <c r="K301" s="111"/>
      <c r="L301" s="112" t="s">
        <v>7</v>
      </c>
      <c r="M301" s="112" t="s">
        <v>86</v>
      </c>
      <c r="N301" s="112" t="s">
        <v>87</v>
      </c>
      <c r="O301" s="112" t="s">
        <v>88</v>
      </c>
      <c r="P301" s="112" t="s">
        <v>10</v>
      </c>
      <c r="Q301" s="112" t="s">
        <v>89</v>
      </c>
      <c r="R301" s="112" t="s">
        <v>405</v>
      </c>
      <c r="S301" s="113" t="s">
        <v>91</v>
      </c>
      <c r="T301" s="43" t="s">
        <v>92</v>
      </c>
    </row>
    <row r="302" spans="1:20" s="29" customFormat="1" ht="12.75" customHeight="1">
      <c r="A302" s="39"/>
      <c r="B302" s="38"/>
      <c r="C302" s="53"/>
      <c r="D302" s="53" t="s">
        <v>93</v>
      </c>
      <c r="E302" s="53" t="s">
        <v>94</v>
      </c>
      <c r="F302" s="53" t="s">
        <v>95</v>
      </c>
      <c r="G302" s="53" t="s">
        <v>96</v>
      </c>
      <c r="H302" s="53" t="s">
        <v>97</v>
      </c>
      <c r="I302" s="53" t="s">
        <v>98</v>
      </c>
      <c r="J302" s="53" t="s">
        <v>99</v>
      </c>
      <c r="K302" s="53" t="s">
        <v>100</v>
      </c>
      <c r="L302" s="53"/>
      <c r="M302" s="112" t="s">
        <v>101</v>
      </c>
      <c r="N302" s="112" t="s">
        <v>102</v>
      </c>
      <c r="O302" s="53"/>
      <c r="P302" s="53"/>
      <c r="Q302" s="53"/>
      <c r="R302" s="53"/>
      <c r="S302" s="114"/>
      <c r="T302" s="43"/>
    </row>
    <row r="303" spans="1:20" s="29" customFormat="1" ht="12.75" customHeight="1">
      <c r="A303" s="40"/>
      <c r="B303" s="41"/>
      <c r="C303" s="115" t="s">
        <v>11</v>
      </c>
      <c r="D303" s="68" t="s">
        <v>104</v>
      </c>
      <c r="E303" s="68" t="s">
        <v>105</v>
      </c>
      <c r="F303" s="68" t="s">
        <v>106</v>
      </c>
      <c r="G303" s="68" t="s">
        <v>107</v>
      </c>
      <c r="H303" s="68" t="s">
        <v>108</v>
      </c>
      <c r="I303" s="68" t="s">
        <v>109</v>
      </c>
      <c r="J303" s="68" t="s">
        <v>110</v>
      </c>
      <c r="K303" s="68" t="s">
        <v>111</v>
      </c>
      <c r="L303" s="69" t="s">
        <v>14</v>
      </c>
      <c r="M303" s="69" t="s">
        <v>15</v>
      </c>
      <c r="N303" s="69" t="s">
        <v>15</v>
      </c>
      <c r="O303" s="69" t="s">
        <v>15</v>
      </c>
      <c r="P303" s="69" t="s">
        <v>17</v>
      </c>
      <c r="Q303" s="69" t="s">
        <v>15</v>
      </c>
      <c r="R303" s="69" t="s">
        <v>15</v>
      </c>
      <c r="S303" s="116" t="s">
        <v>15</v>
      </c>
      <c r="T303" s="47" t="s">
        <v>103</v>
      </c>
    </row>
    <row r="304" spans="1:20" ht="10.5" customHeight="1">
      <c r="A304" s="117" t="s">
        <v>173</v>
      </c>
      <c r="B304" s="118" t="s">
        <v>116</v>
      </c>
      <c r="C304" s="119">
        <v>714</v>
      </c>
      <c r="D304" s="119">
        <v>343</v>
      </c>
      <c r="E304" s="119">
        <v>171</v>
      </c>
      <c r="F304" s="119">
        <v>125</v>
      </c>
      <c r="G304" s="119">
        <v>46</v>
      </c>
      <c r="H304" s="119">
        <v>14</v>
      </c>
      <c r="I304" s="119">
        <v>9</v>
      </c>
      <c r="J304" s="119">
        <v>5</v>
      </c>
      <c r="K304" s="119">
        <v>1</v>
      </c>
      <c r="L304" s="119">
        <v>3578</v>
      </c>
      <c r="M304" s="119">
        <v>9851101</v>
      </c>
      <c r="N304" s="119">
        <v>238482</v>
      </c>
      <c r="O304" s="119">
        <v>801701</v>
      </c>
      <c r="P304" s="119">
        <v>64444</v>
      </c>
      <c r="Q304" s="119">
        <v>13797</v>
      </c>
      <c r="R304" s="119">
        <v>2753</v>
      </c>
      <c r="S304" s="120">
        <v>153</v>
      </c>
      <c r="T304" s="121" t="s">
        <v>116</v>
      </c>
    </row>
    <row r="305" spans="1:20" ht="10.5" customHeight="1">
      <c r="A305" s="122"/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5"/>
      <c r="T305" s="126"/>
    </row>
    <row r="306" spans="1:20" ht="10.5" customHeight="1">
      <c r="A306" s="127"/>
      <c r="B306" s="52" t="s">
        <v>117</v>
      </c>
      <c r="C306" s="124">
        <v>112</v>
      </c>
      <c r="D306" s="124">
        <v>28</v>
      </c>
      <c r="E306" s="124">
        <v>30</v>
      </c>
      <c r="F306" s="124">
        <v>30</v>
      </c>
      <c r="G306" s="124">
        <v>16</v>
      </c>
      <c r="H306" s="124">
        <v>3</v>
      </c>
      <c r="I306" s="124">
        <v>2</v>
      </c>
      <c r="J306" s="124">
        <v>3</v>
      </c>
      <c r="K306" s="124" t="s">
        <v>61</v>
      </c>
      <c r="L306" s="124">
        <v>877</v>
      </c>
      <c r="M306" s="124">
        <v>5073565</v>
      </c>
      <c r="N306" s="124">
        <v>79351</v>
      </c>
      <c r="O306" s="124">
        <v>236401</v>
      </c>
      <c r="P306" s="124" t="s">
        <v>61</v>
      </c>
      <c r="Q306" s="124">
        <v>45300</v>
      </c>
      <c r="R306" s="124">
        <v>5785</v>
      </c>
      <c r="S306" s="125" t="s">
        <v>61</v>
      </c>
      <c r="T306" s="126" t="s">
        <v>117</v>
      </c>
    </row>
    <row r="307" spans="1:20" ht="10.5" customHeight="1">
      <c r="A307" s="127" t="s">
        <v>326</v>
      </c>
      <c r="B307" s="52"/>
      <c r="C307" s="124">
        <v>1</v>
      </c>
      <c r="D307" s="124" t="s">
        <v>61</v>
      </c>
      <c r="E307" s="124">
        <v>1</v>
      </c>
      <c r="F307" s="124" t="s">
        <v>61</v>
      </c>
      <c r="G307" s="124" t="s">
        <v>61</v>
      </c>
      <c r="H307" s="124" t="s">
        <v>61</v>
      </c>
      <c r="I307" s="124" t="s">
        <v>61</v>
      </c>
      <c r="J307" s="124" t="s">
        <v>61</v>
      </c>
      <c r="K307" s="124" t="s">
        <v>61</v>
      </c>
      <c r="L307" s="129">
        <v>3</v>
      </c>
      <c r="M307" s="129">
        <v>11153</v>
      </c>
      <c r="N307" s="129">
        <v>0</v>
      </c>
      <c r="O307" s="129">
        <v>1164</v>
      </c>
      <c r="P307" s="124" t="s">
        <v>61</v>
      </c>
      <c r="Q307" s="129">
        <v>11153</v>
      </c>
      <c r="R307" s="129">
        <v>3718</v>
      </c>
      <c r="S307" s="125" t="s">
        <v>61</v>
      </c>
      <c r="T307" s="126">
        <v>48</v>
      </c>
    </row>
    <row r="308" spans="1:20" ht="10.5" customHeight="1">
      <c r="A308" s="127"/>
      <c r="B308" s="52" t="s">
        <v>327</v>
      </c>
      <c r="C308" s="124">
        <v>1</v>
      </c>
      <c r="D308" s="124" t="s">
        <v>61</v>
      </c>
      <c r="E308" s="124">
        <v>1</v>
      </c>
      <c r="F308" s="124" t="s">
        <v>61</v>
      </c>
      <c r="G308" s="124" t="s">
        <v>61</v>
      </c>
      <c r="H308" s="124" t="s">
        <v>61</v>
      </c>
      <c r="I308" s="124" t="s">
        <v>61</v>
      </c>
      <c r="J308" s="124" t="s">
        <v>61</v>
      </c>
      <c r="K308" s="124" t="s">
        <v>61</v>
      </c>
      <c r="L308" s="129">
        <v>3</v>
      </c>
      <c r="M308" s="129">
        <v>11153</v>
      </c>
      <c r="N308" s="129">
        <v>0</v>
      </c>
      <c r="O308" s="129">
        <v>1164</v>
      </c>
      <c r="P308" s="124" t="s">
        <v>61</v>
      </c>
      <c r="Q308" s="129">
        <v>11153</v>
      </c>
      <c r="R308" s="129">
        <v>3718</v>
      </c>
      <c r="S308" s="125" t="s">
        <v>61</v>
      </c>
      <c r="T308" s="126">
        <v>481</v>
      </c>
    </row>
    <row r="309" spans="1:20" ht="10.5" customHeight="1">
      <c r="A309" s="127" t="s">
        <v>328</v>
      </c>
      <c r="B309" s="52"/>
      <c r="C309" s="124" t="s">
        <v>61</v>
      </c>
      <c r="D309" s="124" t="s">
        <v>61</v>
      </c>
      <c r="E309" s="124" t="s">
        <v>61</v>
      </c>
      <c r="F309" s="124" t="s">
        <v>61</v>
      </c>
      <c r="G309" s="124" t="s">
        <v>61</v>
      </c>
      <c r="H309" s="124" t="s">
        <v>61</v>
      </c>
      <c r="I309" s="124" t="s">
        <v>61</v>
      </c>
      <c r="J309" s="124" t="s">
        <v>61</v>
      </c>
      <c r="K309" s="124" t="s">
        <v>61</v>
      </c>
      <c r="L309" s="124" t="s">
        <v>61</v>
      </c>
      <c r="M309" s="124" t="s">
        <v>61</v>
      </c>
      <c r="N309" s="124" t="s">
        <v>61</v>
      </c>
      <c r="O309" s="124" t="s">
        <v>61</v>
      </c>
      <c r="P309" s="124" t="s">
        <v>61</v>
      </c>
      <c r="Q309" s="124" t="s">
        <v>61</v>
      </c>
      <c r="R309" s="124" t="s">
        <v>61</v>
      </c>
      <c r="S309" s="125" t="s">
        <v>61</v>
      </c>
      <c r="T309" s="126">
        <v>49</v>
      </c>
    </row>
    <row r="310" spans="1:20" ht="10.5" customHeight="1">
      <c r="A310" s="127"/>
      <c r="B310" s="52" t="s">
        <v>329</v>
      </c>
      <c r="C310" s="124" t="s">
        <v>61</v>
      </c>
      <c r="D310" s="124" t="s">
        <v>61</v>
      </c>
      <c r="E310" s="124" t="s">
        <v>61</v>
      </c>
      <c r="F310" s="124" t="s">
        <v>61</v>
      </c>
      <c r="G310" s="124" t="s">
        <v>61</v>
      </c>
      <c r="H310" s="124" t="s">
        <v>61</v>
      </c>
      <c r="I310" s="124" t="s">
        <v>61</v>
      </c>
      <c r="J310" s="124" t="s">
        <v>61</v>
      </c>
      <c r="K310" s="124" t="s">
        <v>61</v>
      </c>
      <c r="L310" s="124" t="s">
        <v>61</v>
      </c>
      <c r="M310" s="124" t="s">
        <v>61</v>
      </c>
      <c r="N310" s="124" t="s">
        <v>61</v>
      </c>
      <c r="O310" s="124" t="s">
        <v>61</v>
      </c>
      <c r="P310" s="124" t="s">
        <v>61</v>
      </c>
      <c r="Q310" s="124" t="s">
        <v>61</v>
      </c>
      <c r="R310" s="124" t="s">
        <v>61</v>
      </c>
      <c r="S310" s="125" t="s">
        <v>61</v>
      </c>
      <c r="T310" s="126">
        <v>491</v>
      </c>
    </row>
    <row r="311" spans="1:20" ht="10.5" customHeight="1">
      <c r="A311" s="127"/>
      <c r="B311" s="52" t="s">
        <v>330</v>
      </c>
      <c r="C311" s="124" t="s">
        <v>61</v>
      </c>
      <c r="D311" s="124" t="s">
        <v>61</v>
      </c>
      <c r="E311" s="124" t="s">
        <v>61</v>
      </c>
      <c r="F311" s="124" t="s">
        <v>61</v>
      </c>
      <c r="G311" s="124" t="s">
        <v>61</v>
      </c>
      <c r="H311" s="124" t="s">
        <v>61</v>
      </c>
      <c r="I311" s="124" t="s">
        <v>61</v>
      </c>
      <c r="J311" s="124" t="s">
        <v>61</v>
      </c>
      <c r="K311" s="124" t="s">
        <v>61</v>
      </c>
      <c r="L311" s="124" t="s">
        <v>61</v>
      </c>
      <c r="M311" s="124" t="s">
        <v>61</v>
      </c>
      <c r="N311" s="124" t="s">
        <v>61</v>
      </c>
      <c r="O311" s="124" t="s">
        <v>61</v>
      </c>
      <c r="P311" s="124" t="s">
        <v>61</v>
      </c>
      <c r="Q311" s="124" t="s">
        <v>61</v>
      </c>
      <c r="R311" s="124" t="s">
        <v>61</v>
      </c>
      <c r="S311" s="125" t="s">
        <v>61</v>
      </c>
      <c r="T311" s="126">
        <v>492</v>
      </c>
    </row>
    <row r="312" spans="1:20" ht="10.5" customHeight="1">
      <c r="A312" s="127" t="s">
        <v>331</v>
      </c>
      <c r="B312" s="52"/>
      <c r="C312" s="124">
        <v>38</v>
      </c>
      <c r="D312" s="124">
        <v>12</v>
      </c>
      <c r="E312" s="124">
        <v>8</v>
      </c>
      <c r="F312" s="124">
        <v>8</v>
      </c>
      <c r="G312" s="124">
        <v>5</v>
      </c>
      <c r="H312" s="124">
        <v>2</v>
      </c>
      <c r="I312" s="124">
        <v>2</v>
      </c>
      <c r="J312" s="124">
        <v>1</v>
      </c>
      <c r="K312" s="124" t="s">
        <v>61</v>
      </c>
      <c r="L312" s="124">
        <v>354</v>
      </c>
      <c r="M312" s="124">
        <v>2162430</v>
      </c>
      <c r="N312" s="124">
        <v>19358</v>
      </c>
      <c r="O312" s="124">
        <v>52293</v>
      </c>
      <c r="P312" s="124" t="s">
        <v>61</v>
      </c>
      <c r="Q312" s="124">
        <v>56906</v>
      </c>
      <c r="R312" s="124">
        <v>6109</v>
      </c>
      <c r="S312" s="125" t="s">
        <v>61</v>
      </c>
      <c r="T312" s="126">
        <v>50</v>
      </c>
    </row>
    <row r="313" spans="1:20" ht="10.5" customHeight="1">
      <c r="A313" s="127"/>
      <c r="B313" s="52" t="s">
        <v>332</v>
      </c>
      <c r="C313" s="124">
        <v>15</v>
      </c>
      <c r="D313" s="124">
        <v>4</v>
      </c>
      <c r="E313" s="124">
        <v>4</v>
      </c>
      <c r="F313" s="124">
        <v>3</v>
      </c>
      <c r="G313" s="124">
        <v>2</v>
      </c>
      <c r="H313" s="124">
        <v>1</v>
      </c>
      <c r="I313" s="124">
        <v>1</v>
      </c>
      <c r="J313" s="124" t="s">
        <v>61</v>
      </c>
      <c r="K313" s="124" t="s">
        <v>61</v>
      </c>
      <c r="L313" s="124">
        <v>124</v>
      </c>
      <c r="M313" s="124">
        <v>705473</v>
      </c>
      <c r="N313" s="124">
        <v>18455</v>
      </c>
      <c r="O313" s="124">
        <v>24677</v>
      </c>
      <c r="P313" s="124" t="s">
        <v>61</v>
      </c>
      <c r="Q313" s="124">
        <v>47032</v>
      </c>
      <c r="R313" s="124">
        <v>5689</v>
      </c>
      <c r="S313" s="125" t="s">
        <v>61</v>
      </c>
      <c r="T313" s="126">
        <v>501</v>
      </c>
    </row>
    <row r="314" spans="1:20" ht="10.5" customHeight="1">
      <c r="A314" s="127"/>
      <c r="B314" s="52" t="s">
        <v>333</v>
      </c>
      <c r="C314" s="124">
        <v>23</v>
      </c>
      <c r="D314" s="124">
        <v>8</v>
      </c>
      <c r="E314" s="124">
        <v>4</v>
      </c>
      <c r="F314" s="124">
        <v>5</v>
      </c>
      <c r="G314" s="124">
        <v>3</v>
      </c>
      <c r="H314" s="124">
        <v>1</v>
      </c>
      <c r="I314" s="124">
        <v>1</v>
      </c>
      <c r="J314" s="124">
        <v>1</v>
      </c>
      <c r="K314" s="124" t="s">
        <v>61</v>
      </c>
      <c r="L314" s="124">
        <v>230</v>
      </c>
      <c r="M314" s="124">
        <v>1456957</v>
      </c>
      <c r="N314" s="124">
        <v>903</v>
      </c>
      <c r="O314" s="124">
        <v>27616</v>
      </c>
      <c r="P314" s="124" t="s">
        <v>61</v>
      </c>
      <c r="Q314" s="124">
        <v>63346</v>
      </c>
      <c r="R314" s="124">
        <v>6335</v>
      </c>
      <c r="S314" s="125" t="s">
        <v>61</v>
      </c>
      <c r="T314" s="126">
        <v>502</v>
      </c>
    </row>
    <row r="315" spans="1:20" ht="10.5" customHeight="1">
      <c r="A315" s="127" t="s">
        <v>406</v>
      </c>
      <c r="B315" s="52"/>
      <c r="C315" s="124">
        <v>26</v>
      </c>
      <c r="D315" s="124">
        <v>5</v>
      </c>
      <c r="E315" s="124">
        <v>8</v>
      </c>
      <c r="F315" s="124">
        <v>6</v>
      </c>
      <c r="G315" s="124">
        <v>6</v>
      </c>
      <c r="H315" s="124" t="s">
        <v>61</v>
      </c>
      <c r="I315" s="124" t="s">
        <v>61</v>
      </c>
      <c r="J315" s="124">
        <v>1</v>
      </c>
      <c r="K315" s="124" t="s">
        <v>61</v>
      </c>
      <c r="L315" s="124">
        <v>216</v>
      </c>
      <c r="M315" s="124">
        <v>632784</v>
      </c>
      <c r="N315" s="124">
        <v>1642</v>
      </c>
      <c r="O315" s="124">
        <v>52994</v>
      </c>
      <c r="P315" s="124" t="s">
        <v>61</v>
      </c>
      <c r="Q315" s="124">
        <v>24338</v>
      </c>
      <c r="R315" s="124">
        <v>2930</v>
      </c>
      <c r="S315" s="125" t="s">
        <v>61</v>
      </c>
      <c r="T315" s="126">
        <v>51</v>
      </c>
    </row>
    <row r="316" spans="1:20" ht="10.5" customHeight="1">
      <c r="A316" s="127"/>
      <c r="B316" s="52" t="s">
        <v>335</v>
      </c>
      <c r="C316" s="124">
        <v>15</v>
      </c>
      <c r="D316" s="124">
        <v>4</v>
      </c>
      <c r="E316" s="124">
        <v>2</v>
      </c>
      <c r="F316" s="124">
        <v>5</v>
      </c>
      <c r="G316" s="124">
        <v>3</v>
      </c>
      <c r="H316" s="124" t="s">
        <v>61</v>
      </c>
      <c r="I316" s="124" t="s">
        <v>61</v>
      </c>
      <c r="J316" s="124">
        <v>1</v>
      </c>
      <c r="K316" s="124" t="s">
        <v>61</v>
      </c>
      <c r="L316" s="124">
        <v>146</v>
      </c>
      <c r="M316" s="124">
        <v>459369</v>
      </c>
      <c r="N316" s="124">
        <v>69</v>
      </c>
      <c r="O316" s="124">
        <v>40535</v>
      </c>
      <c r="P316" s="124" t="s">
        <v>61</v>
      </c>
      <c r="Q316" s="124">
        <v>30625</v>
      </c>
      <c r="R316" s="124">
        <v>3146</v>
      </c>
      <c r="S316" s="125" t="s">
        <v>61</v>
      </c>
      <c r="T316" s="126">
        <v>511</v>
      </c>
    </row>
    <row r="317" spans="1:20" ht="10.5" customHeight="1">
      <c r="A317" s="127"/>
      <c r="B317" s="52" t="s">
        <v>336</v>
      </c>
      <c r="C317" s="124">
        <v>4</v>
      </c>
      <c r="D317" s="124" t="s">
        <v>61</v>
      </c>
      <c r="E317" s="124">
        <v>3</v>
      </c>
      <c r="F317" s="124">
        <v>1</v>
      </c>
      <c r="G317" s="124" t="s">
        <v>61</v>
      </c>
      <c r="H317" s="124" t="s">
        <v>61</v>
      </c>
      <c r="I317" s="124" t="s">
        <v>61</v>
      </c>
      <c r="J317" s="124" t="s">
        <v>61</v>
      </c>
      <c r="K317" s="124" t="s">
        <v>61</v>
      </c>
      <c r="L317" s="124">
        <v>17</v>
      </c>
      <c r="M317" s="124">
        <v>50119</v>
      </c>
      <c r="N317" s="124">
        <v>64</v>
      </c>
      <c r="O317" s="124">
        <v>2682</v>
      </c>
      <c r="P317" s="124" t="s">
        <v>61</v>
      </c>
      <c r="Q317" s="124">
        <v>12530</v>
      </c>
      <c r="R317" s="124">
        <v>2948</v>
      </c>
      <c r="S317" s="125" t="s">
        <v>61</v>
      </c>
      <c r="T317" s="126">
        <v>512</v>
      </c>
    </row>
    <row r="318" spans="1:20" ht="10.5" customHeight="1">
      <c r="A318" s="127"/>
      <c r="B318" s="52" t="s">
        <v>337</v>
      </c>
      <c r="C318" s="124">
        <v>3</v>
      </c>
      <c r="D318" s="124" t="s">
        <v>61</v>
      </c>
      <c r="E318" s="124">
        <v>1</v>
      </c>
      <c r="F318" s="124" t="s">
        <v>61</v>
      </c>
      <c r="G318" s="124">
        <v>2</v>
      </c>
      <c r="H318" s="124" t="s">
        <v>61</v>
      </c>
      <c r="I318" s="124" t="s">
        <v>61</v>
      </c>
      <c r="J318" s="124" t="s">
        <v>61</v>
      </c>
      <c r="K318" s="124" t="s">
        <v>61</v>
      </c>
      <c r="L318" s="124">
        <v>32</v>
      </c>
      <c r="M318" s="124">
        <v>110220</v>
      </c>
      <c r="N318" s="124">
        <v>256</v>
      </c>
      <c r="O318" s="124">
        <v>8952</v>
      </c>
      <c r="P318" s="124" t="s">
        <v>61</v>
      </c>
      <c r="Q318" s="124">
        <v>36740</v>
      </c>
      <c r="R318" s="124">
        <v>3444</v>
      </c>
      <c r="S318" s="125" t="s">
        <v>61</v>
      </c>
      <c r="T318" s="126">
        <v>513</v>
      </c>
    </row>
    <row r="319" spans="1:20" ht="10.5" customHeight="1">
      <c r="A319" s="127"/>
      <c r="B319" s="52" t="s">
        <v>338</v>
      </c>
      <c r="C319" s="124">
        <v>4</v>
      </c>
      <c r="D319" s="124">
        <v>1</v>
      </c>
      <c r="E319" s="124">
        <v>2</v>
      </c>
      <c r="F319" s="124" t="s">
        <v>61</v>
      </c>
      <c r="G319" s="124">
        <v>1</v>
      </c>
      <c r="H319" s="124" t="s">
        <v>61</v>
      </c>
      <c r="I319" s="124" t="s">
        <v>61</v>
      </c>
      <c r="J319" s="124" t="s">
        <v>61</v>
      </c>
      <c r="K319" s="124" t="s">
        <v>61</v>
      </c>
      <c r="L319" s="124">
        <v>21</v>
      </c>
      <c r="M319" s="124">
        <v>13076</v>
      </c>
      <c r="N319" s="124">
        <v>1253</v>
      </c>
      <c r="O319" s="124">
        <v>825</v>
      </c>
      <c r="P319" s="124" t="s">
        <v>61</v>
      </c>
      <c r="Q319" s="124">
        <v>3269</v>
      </c>
      <c r="R319" s="124">
        <v>623</v>
      </c>
      <c r="S319" s="125" t="s">
        <v>61</v>
      </c>
      <c r="T319" s="126">
        <v>514</v>
      </c>
    </row>
    <row r="320" spans="1:20" ht="10.5" customHeight="1">
      <c r="A320" s="127" t="s">
        <v>339</v>
      </c>
      <c r="B320" s="52"/>
      <c r="C320" s="124">
        <v>26</v>
      </c>
      <c r="D320" s="124">
        <v>6</v>
      </c>
      <c r="E320" s="124">
        <v>9</v>
      </c>
      <c r="F320" s="124">
        <v>8</v>
      </c>
      <c r="G320" s="124">
        <v>2</v>
      </c>
      <c r="H320" s="124" t="s">
        <v>61</v>
      </c>
      <c r="I320" s="124" t="s">
        <v>61</v>
      </c>
      <c r="J320" s="124">
        <v>1</v>
      </c>
      <c r="K320" s="124" t="s">
        <v>61</v>
      </c>
      <c r="L320" s="124">
        <v>165</v>
      </c>
      <c r="M320" s="124">
        <v>1732543</v>
      </c>
      <c r="N320" s="124">
        <v>25440</v>
      </c>
      <c r="O320" s="124">
        <v>100303</v>
      </c>
      <c r="P320" s="124" t="s">
        <v>61</v>
      </c>
      <c r="Q320" s="124">
        <v>66636</v>
      </c>
      <c r="R320" s="124">
        <v>10500</v>
      </c>
      <c r="S320" s="125" t="s">
        <v>61</v>
      </c>
      <c r="T320" s="126">
        <v>52</v>
      </c>
    </row>
    <row r="321" spans="1:20" ht="10.5" customHeight="1">
      <c r="A321" s="127"/>
      <c r="B321" s="52" t="s">
        <v>340</v>
      </c>
      <c r="C321" s="124">
        <v>11</v>
      </c>
      <c r="D321" s="124">
        <v>1</v>
      </c>
      <c r="E321" s="124">
        <v>3</v>
      </c>
      <c r="F321" s="124">
        <v>5</v>
      </c>
      <c r="G321" s="124">
        <v>2</v>
      </c>
      <c r="H321" s="124" t="s">
        <v>61</v>
      </c>
      <c r="I321" s="124" t="s">
        <v>61</v>
      </c>
      <c r="J321" s="124" t="s">
        <v>61</v>
      </c>
      <c r="K321" s="124" t="s">
        <v>61</v>
      </c>
      <c r="L321" s="124">
        <v>68</v>
      </c>
      <c r="M321" s="124">
        <v>499068</v>
      </c>
      <c r="N321" s="124">
        <v>21250</v>
      </c>
      <c r="O321" s="124">
        <v>20615</v>
      </c>
      <c r="P321" s="124" t="s">
        <v>61</v>
      </c>
      <c r="Q321" s="124">
        <v>45370</v>
      </c>
      <c r="R321" s="124">
        <v>7339</v>
      </c>
      <c r="S321" s="125" t="s">
        <v>61</v>
      </c>
      <c r="T321" s="126">
        <v>521</v>
      </c>
    </row>
    <row r="322" spans="1:20" ht="10.5" customHeight="1">
      <c r="A322" s="127"/>
      <c r="B322" s="52" t="s">
        <v>341</v>
      </c>
      <c r="C322" s="124">
        <v>9</v>
      </c>
      <c r="D322" s="124">
        <v>1</v>
      </c>
      <c r="E322" s="124">
        <v>6</v>
      </c>
      <c r="F322" s="124">
        <v>2</v>
      </c>
      <c r="G322" s="124" t="s">
        <v>61</v>
      </c>
      <c r="H322" s="124" t="s">
        <v>61</v>
      </c>
      <c r="I322" s="124" t="s">
        <v>61</v>
      </c>
      <c r="J322" s="124" t="s">
        <v>61</v>
      </c>
      <c r="K322" s="124" t="s">
        <v>61</v>
      </c>
      <c r="L322" s="124">
        <v>35</v>
      </c>
      <c r="M322" s="124">
        <v>129433</v>
      </c>
      <c r="N322" s="124">
        <v>3390</v>
      </c>
      <c r="O322" s="124">
        <v>63655</v>
      </c>
      <c r="P322" s="124" t="s">
        <v>61</v>
      </c>
      <c r="Q322" s="124">
        <v>14381</v>
      </c>
      <c r="R322" s="124">
        <v>3698</v>
      </c>
      <c r="S322" s="125" t="s">
        <v>61</v>
      </c>
      <c r="T322" s="126">
        <v>522</v>
      </c>
    </row>
    <row r="323" spans="1:20" ht="10.5" customHeight="1">
      <c r="A323" s="127"/>
      <c r="B323" s="52" t="s">
        <v>342</v>
      </c>
      <c r="C323" s="124">
        <v>6</v>
      </c>
      <c r="D323" s="124">
        <v>4</v>
      </c>
      <c r="E323" s="124" t="s">
        <v>61</v>
      </c>
      <c r="F323" s="124">
        <v>1</v>
      </c>
      <c r="G323" s="124" t="s">
        <v>61</v>
      </c>
      <c r="H323" s="124" t="s">
        <v>61</v>
      </c>
      <c r="I323" s="124" t="s">
        <v>61</v>
      </c>
      <c r="J323" s="124">
        <v>1</v>
      </c>
      <c r="K323" s="124" t="s">
        <v>61</v>
      </c>
      <c r="L323" s="124">
        <v>62</v>
      </c>
      <c r="M323" s="124">
        <v>1104042</v>
      </c>
      <c r="N323" s="124">
        <v>800</v>
      </c>
      <c r="O323" s="124">
        <v>16033</v>
      </c>
      <c r="P323" s="124" t="s">
        <v>61</v>
      </c>
      <c r="Q323" s="124">
        <v>184007</v>
      </c>
      <c r="R323" s="124">
        <v>17807</v>
      </c>
      <c r="S323" s="125" t="s">
        <v>61</v>
      </c>
      <c r="T323" s="126">
        <v>523</v>
      </c>
    </row>
    <row r="324" spans="1:20" ht="10.5" customHeight="1">
      <c r="A324" s="127"/>
      <c r="B324" s="52" t="s">
        <v>343</v>
      </c>
      <c r="C324" s="124" t="s">
        <v>61</v>
      </c>
      <c r="D324" s="124" t="s">
        <v>61</v>
      </c>
      <c r="E324" s="124" t="s">
        <v>61</v>
      </c>
      <c r="F324" s="124" t="s">
        <v>61</v>
      </c>
      <c r="G324" s="124" t="s">
        <v>61</v>
      </c>
      <c r="H324" s="124" t="s">
        <v>61</v>
      </c>
      <c r="I324" s="124" t="s">
        <v>61</v>
      </c>
      <c r="J324" s="124" t="s">
        <v>61</v>
      </c>
      <c r="K324" s="124" t="s">
        <v>61</v>
      </c>
      <c r="L324" s="124" t="s">
        <v>61</v>
      </c>
      <c r="M324" s="124" t="s">
        <v>61</v>
      </c>
      <c r="N324" s="124" t="s">
        <v>61</v>
      </c>
      <c r="O324" s="124" t="s">
        <v>61</v>
      </c>
      <c r="P324" s="124" t="s">
        <v>61</v>
      </c>
      <c r="Q324" s="124" t="s">
        <v>61</v>
      </c>
      <c r="R324" s="124" t="s">
        <v>61</v>
      </c>
      <c r="S324" s="125" t="s">
        <v>61</v>
      </c>
      <c r="T324" s="126">
        <v>529</v>
      </c>
    </row>
    <row r="325" spans="1:20" ht="10.5" customHeight="1">
      <c r="A325" s="127" t="s">
        <v>344</v>
      </c>
      <c r="B325" s="52"/>
      <c r="C325" s="124">
        <v>21</v>
      </c>
      <c r="D325" s="124">
        <v>5</v>
      </c>
      <c r="E325" s="124">
        <v>4</v>
      </c>
      <c r="F325" s="124">
        <v>8</v>
      </c>
      <c r="G325" s="124">
        <v>3</v>
      </c>
      <c r="H325" s="124">
        <v>1</v>
      </c>
      <c r="I325" s="124" t="s">
        <v>61</v>
      </c>
      <c r="J325" s="124" t="s">
        <v>61</v>
      </c>
      <c r="K325" s="124" t="s">
        <v>61</v>
      </c>
      <c r="L325" s="129">
        <v>139</v>
      </c>
      <c r="M325" s="129">
        <v>534655</v>
      </c>
      <c r="N325" s="129">
        <v>32911</v>
      </c>
      <c r="O325" s="129">
        <v>29647</v>
      </c>
      <c r="P325" s="129" t="s">
        <v>61</v>
      </c>
      <c r="Q325" s="129">
        <v>25460</v>
      </c>
      <c r="R325" s="129">
        <v>3846</v>
      </c>
      <c r="S325" s="125" t="s">
        <v>61</v>
      </c>
      <c r="T325" s="126">
        <v>53</v>
      </c>
    </row>
    <row r="326" spans="1:20" ht="10.5" customHeight="1">
      <c r="A326" s="127"/>
      <c r="B326" s="52" t="s">
        <v>407</v>
      </c>
      <c r="C326" s="124">
        <v>2</v>
      </c>
      <c r="D326" s="124" t="s">
        <v>61</v>
      </c>
      <c r="E326" s="124">
        <v>1</v>
      </c>
      <c r="F326" s="124">
        <v>1</v>
      </c>
      <c r="G326" s="124" t="s">
        <v>61</v>
      </c>
      <c r="H326" s="124" t="s">
        <v>61</v>
      </c>
      <c r="I326" s="124" t="s">
        <v>61</v>
      </c>
      <c r="J326" s="124" t="s">
        <v>61</v>
      </c>
      <c r="K326" s="124" t="s">
        <v>61</v>
      </c>
      <c r="L326" s="129">
        <v>10</v>
      </c>
      <c r="M326" s="129">
        <v>17932</v>
      </c>
      <c r="N326" s="129">
        <v>0</v>
      </c>
      <c r="O326" s="129">
        <v>369</v>
      </c>
      <c r="P326" s="124" t="s">
        <v>61</v>
      </c>
      <c r="Q326" s="129">
        <v>8966</v>
      </c>
      <c r="R326" s="129">
        <v>1793</v>
      </c>
      <c r="S326" s="125" t="s">
        <v>61</v>
      </c>
      <c r="T326" s="126">
        <v>531</v>
      </c>
    </row>
    <row r="327" spans="1:20" ht="10.5" customHeight="1">
      <c r="A327" s="127"/>
      <c r="B327" s="52" t="s">
        <v>346</v>
      </c>
      <c r="C327" s="124">
        <v>9</v>
      </c>
      <c r="D327" s="124">
        <v>3</v>
      </c>
      <c r="E327" s="124">
        <v>1</v>
      </c>
      <c r="F327" s="124">
        <v>3</v>
      </c>
      <c r="G327" s="124">
        <v>2</v>
      </c>
      <c r="H327" s="124" t="s">
        <v>61</v>
      </c>
      <c r="I327" s="124" t="s">
        <v>61</v>
      </c>
      <c r="J327" s="124" t="s">
        <v>61</v>
      </c>
      <c r="K327" s="124" t="s">
        <v>61</v>
      </c>
      <c r="L327" s="124">
        <v>48</v>
      </c>
      <c r="M327" s="124">
        <v>350147</v>
      </c>
      <c r="N327" s="124">
        <v>280</v>
      </c>
      <c r="O327" s="124">
        <v>14030</v>
      </c>
      <c r="P327" s="124" t="s">
        <v>61</v>
      </c>
      <c r="Q327" s="124">
        <v>38905</v>
      </c>
      <c r="R327" s="124">
        <v>7295</v>
      </c>
      <c r="S327" s="125" t="s">
        <v>61</v>
      </c>
      <c r="T327" s="126">
        <v>532</v>
      </c>
    </row>
    <row r="328" spans="1:20" ht="10.5" customHeight="1">
      <c r="A328" s="127"/>
      <c r="B328" s="52" t="s">
        <v>408</v>
      </c>
      <c r="C328" s="124">
        <v>1</v>
      </c>
      <c r="D328" s="124" t="s">
        <v>61</v>
      </c>
      <c r="E328" s="124" t="s">
        <v>61</v>
      </c>
      <c r="F328" s="124" t="s">
        <v>61</v>
      </c>
      <c r="G328" s="124" t="s">
        <v>61</v>
      </c>
      <c r="H328" s="124">
        <v>1</v>
      </c>
      <c r="I328" s="124" t="s">
        <v>61</v>
      </c>
      <c r="J328" s="124" t="s">
        <v>61</v>
      </c>
      <c r="K328" s="124" t="s">
        <v>61</v>
      </c>
      <c r="L328" s="129">
        <v>28</v>
      </c>
      <c r="M328" s="129">
        <v>0</v>
      </c>
      <c r="N328" s="129">
        <v>32631</v>
      </c>
      <c r="O328" s="129">
        <v>0</v>
      </c>
      <c r="P328" s="124" t="s">
        <v>61</v>
      </c>
      <c r="Q328" s="129">
        <v>0</v>
      </c>
      <c r="R328" s="129">
        <v>0</v>
      </c>
      <c r="S328" s="125" t="s">
        <v>61</v>
      </c>
      <c r="T328" s="126">
        <v>533</v>
      </c>
    </row>
    <row r="329" spans="1:20" ht="10.5" customHeight="1">
      <c r="A329" s="127"/>
      <c r="B329" s="52" t="s">
        <v>348</v>
      </c>
      <c r="C329" s="124">
        <v>9</v>
      </c>
      <c r="D329" s="124">
        <v>2</v>
      </c>
      <c r="E329" s="124">
        <v>2</v>
      </c>
      <c r="F329" s="124">
        <v>4</v>
      </c>
      <c r="G329" s="124">
        <v>1</v>
      </c>
      <c r="H329" s="124" t="s">
        <v>61</v>
      </c>
      <c r="I329" s="124" t="s">
        <v>61</v>
      </c>
      <c r="J329" s="124" t="s">
        <v>61</v>
      </c>
      <c r="K329" s="124" t="s">
        <v>61</v>
      </c>
      <c r="L329" s="124">
        <v>53</v>
      </c>
      <c r="M329" s="124">
        <v>166576</v>
      </c>
      <c r="N329" s="124" t="s">
        <v>61</v>
      </c>
      <c r="O329" s="124">
        <v>15248</v>
      </c>
      <c r="P329" s="124" t="s">
        <v>61</v>
      </c>
      <c r="Q329" s="124">
        <v>18508</v>
      </c>
      <c r="R329" s="124">
        <v>3143</v>
      </c>
      <c r="S329" s="125" t="s">
        <v>61</v>
      </c>
      <c r="T329" s="126">
        <v>539</v>
      </c>
    </row>
    <row r="330" spans="1:20" ht="10.5" customHeight="1">
      <c r="A330" s="127"/>
      <c r="B330" s="52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5"/>
      <c r="T330" s="126"/>
    </row>
    <row r="331" spans="1:20" ht="10.5" customHeight="1">
      <c r="A331" s="127"/>
      <c r="B331" s="52" t="s">
        <v>349</v>
      </c>
      <c r="C331" s="124">
        <v>602</v>
      </c>
      <c r="D331" s="124">
        <v>315</v>
      </c>
      <c r="E331" s="124">
        <v>141</v>
      </c>
      <c r="F331" s="124">
        <v>95</v>
      </c>
      <c r="G331" s="124">
        <v>30</v>
      </c>
      <c r="H331" s="124">
        <v>11</v>
      </c>
      <c r="I331" s="124">
        <v>7</v>
      </c>
      <c r="J331" s="124">
        <v>2</v>
      </c>
      <c r="K331" s="124">
        <v>1</v>
      </c>
      <c r="L331" s="124">
        <v>2701</v>
      </c>
      <c r="M331" s="124">
        <v>4777536</v>
      </c>
      <c r="N331" s="124">
        <v>159131</v>
      </c>
      <c r="O331" s="124">
        <v>565300</v>
      </c>
      <c r="P331" s="124">
        <v>64444</v>
      </c>
      <c r="Q331" s="124">
        <v>7936</v>
      </c>
      <c r="R331" s="124">
        <v>1769</v>
      </c>
      <c r="S331" s="125">
        <v>74</v>
      </c>
      <c r="T331" s="126" t="s">
        <v>349</v>
      </c>
    </row>
    <row r="332" spans="1:20" ht="10.5" customHeight="1">
      <c r="A332" s="127" t="s">
        <v>350</v>
      </c>
      <c r="B332" s="52"/>
      <c r="C332" s="124">
        <v>2</v>
      </c>
      <c r="D332" s="124" t="s">
        <v>61</v>
      </c>
      <c r="E332" s="124" t="s">
        <v>61</v>
      </c>
      <c r="F332" s="124" t="s">
        <v>61</v>
      </c>
      <c r="G332" s="124" t="s">
        <v>61</v>
      </c>
      <c r="H332" s="124" t="s">
        <v>61</v>
      </c>
      <c r="I332" s="124" t="s">
        <v>61</v>
      </c>
      <c r="J332" s="124">
        <v>2</v>
      </c>
      <c r="K332" s="124" t="s">
        <v>61</v>
      </c>
      <c r="L332" s="129">
        <v>144</v>
      </c>
      <c r="M332" s="129">
        <v>418073</v>
      </c>
      <c r="N332" s="129">
        <v>0</v>
      </c>
      <c r="O332" s="129">
        <v>83342</v>
      </c>
      <c r="P332" s="129">
        <v>11377</v>
      </c>
      <c r="Q332" s="129">
        <v>209037</v>
      </c>
      <c r="R332" s="129">
        <v>2903</v>
      </c>
      <c r="S332" s="141">
        <v>37</v>
      </c>
      <c r="T332" s="126">
        <v>54</v>
      </c>
    </row>
    <row r="333" spans="1:20" ht="10.5" customHeight="1">
      <c r="A333" s="127"/>
      <c r="B333" s="52" t="s">
        <v>351</v>
      </c>
      <c r="C333" s="124">
        <v>2</v>
      </c>
      <c r="D333" s="124" t="s">
        <v>61</v>
      </c>
      <c r="E333" s="124" t="s">
        <v>61</v>
      </c>
      <c r="F333" s="124" t="s">
        <v>61</v>
      </c>
      <c r="G333" s="124" t="s">
        <v>61</v>
      </c>
      <c r="H333" s="124" t="s">
        <v>61</v>
      </c>
      <c r="I333" s="124" t="s">
        <v>61</v>
      </c>
      <c r="J333" s="124">
        <v>2</v>
      </c>
      <c r="K333" s="124" t="s">
        <v>61</v>
      </c>
      <c r="L333" s="129">
        <v>144</v>
      </c>
      <c r="M333" s="129">
        <v>418073</v>
      </c>
      <c r="N333" s="129">
        <v>0</v>
      </c>
      <c r="O333" s="129">
        <v>83342</v>
      </c>
      <c r="P333" s="129">
        <v>11377</v>
      </c>
      <c r="Q333" s="129">
        <v>209037</v>
      </c>
      <c r="R333" s="129">
        <v>2903</v>
      </c>
      <c r="S333" s="141">
        <v>37</v>
      </c>
      <c r="T333" s="126">
        <v>541</v>
      </c>
    </row>
    <row r="334" spans="1:20" ht="10.5" customHeight="1">
      <c r="A334" s="127"/>
      <c r="B334" s="52" t="s">
        <v>352</v>
      </c>
      <c r="C334" s="124" t="s">
        <v>61</v>
      </c>
      <c r="D334" s="124" t="s">
        <v>61</v>
      </c>
      <c r="E334" s="124" t="s">
        <v>61</v>
      </c>
      <c r="F334" s="124" t="s">
        <v>61</v>
      </c>
      <c r="G334" s="124" t="s">
        <v>61</v>
      </c>
      <c r="H334" s="124" t="s">
        <v>61</v>
      </c>
      <c r="I334" s="124" t="s">
        <v>61</v>
      </c>
      <c r="J334" s="124" t="s">
        <v>61</v>
      </c>
      <c r="K334" s="124" t="s">
        <v>61</v>
      </c>
      <c r="L334" s="124" t="s">
        <v>61</v>
      </c>
      <c r="M334" s="124" t="s">
        <v>61</v>
      </c>
      <c r="N334" s="124" t="s">
        <v>61</v>
      </c>
      <c r="O334" s="124" t="s">
        <v>61</v>
      </c>
      <c r="P334" s="124" t="s">
        <v>61</v>
      </c>
      <c r="Q334" s="124" t="s">
        <v>61</v>
      </c>
      <c r="R334" s="124" t="s">
        <v>61</v>
      </c>
      <c r="S334" s="125" t="s">
        <v>61</v>
      </c>
      <c r="T334" s="126">
        <v>549</v>
      </c>
    </row>
    <row r="335" spans="1:20" ht="10.5" customHeight="1">
      <c r="A335" s="127" t="s">
        <v>409</v>
      </c>
      <c r="B335" s="52"/>
      <c r="C335" s="124">
        <v>59</v>
      </c>
      <c r="D335" s="124">
        <v>27</v>
      </c>
      <c r="E335" s="124">
        <v>21</v>
      </c>
      <c r="F335" s="124">
        <v>10</v>
      </c>
      <c r="G335" s="124">
        <v>1</v>
      </c>
      <c r="H335" s="124" t="s">
        <v>61</v>
      </c>
      <c r="I335" s="124" t="s">
        <v>61</v>
      </c>
      <c r="J335" s="124" t="s">
        <v>61</v>
      </c>
      <c r="K335" s="124" t="s">
        <v>61</v>
      </c>
      <c r="L335" s="124">
        <v>183</v>
      </c>
      <c r="M335" s="124">
        <v>288159</v>
      </c>
      <c r="N335" s="124">
        <v>3646</v>
      </c>
      <c r="O335" s="124">
        <v>83257</v>
      </c>
      <c r="P335" s="124">
        <v>7298</v>
      </c>
      <c r="Q335" s="124">
        <v>4884</v>
      </c>
      <c r="R335" s="124">
        <v>1575</v>
      </c>
      <c r="S335" s="125">
        <v>39</v>
      </c>
      <c r="T335" s="126">
        <v>55</v>
      </c>
    </row>
    <row r="336" spans="1:20" ht="10.5" customHeight="1">
      <c r="A336" s="127"/>
      <c r="B336" s="52" t="s">
        <v>354</v>
      </c>
      <c r="C336" s="124">
        <v>10</v>
      </c>
      <c r="D336" s="124">
        <v>5</v>
      </c>
      <c r="E336" s="124">
        <v>3</v>
      </c>
      <c r="F336" s="124">
        <v>2</v>
      </c>
      <c r="G336" s="124" t="s">
        <v>61</v>
      </c>
      <c r="H336" s="124" t="s">
        <v>61</v>
      </c>
      <c r="I336" s="124" t="s">
        <v>61</v>
      </c>
      <c r="J336" s="124" t="s">
        <v>61</v>
      </c>
      <c r="K336" s="124" t="s">
        <v>61</v>
      </c>
      <c r="L336" s="124">
        <v>31</v>
      </c>
      <c r="M336" s="124">
        <v>43376</v>
      </c>
      <c r="N336" s="124">
        <v>200</v>
      </c>
      <c r="O336" s="124">
        <v>8982</v>
      </c>
      <c r="P336" s="124">
        <v>524</v>
      </c>
      <c r="Q336" s="124">
        <v>4338</v>
      </c>
      <c r="R336" s="124">
        <v>1399</v>
      </c>
      <c r="S336" s="125">
        <v>83</v>
      </c>
      <c r="T336" s="126">
        <v>551</v>
      </c>
    </row>
    <row r="337" spans="1:20" ht="10.5" customHeight="1">
      <c r="A337" s="127"/>
      <c r="B337" s="52" t="s">
        <v>355</v>
      </c>
      <c r="C337" s="124">
        <v>11</v>
      </c>
      <c r="D337" s="124">
        <v>5</v>
      </c>
      <c r="E337" s="124">
        <v>3</v>
      </c>
      <c r="F337" s="124">
        <v>3</v>
      </c>
      <c r="G337" s="124" t="s">
        <v>61</v>
      </c>
      <c r="H337" s="124" t="s">
        <v>61</v>
      </c>
      <c r="I337" s="124" t="s">
        <v>61</v>
      </c>
      <c r="J337" s="124" t="s">
        <v>61</v>
      </c>
      <c r="K337" s="124" t="s">
        <v>61</v>
      </c>
      <c r="L337" s="124">
        <v>36</v>
      </c>
      <c r="M337" s="124">
        <v>59113</v>
      </c>
      <c r="N337" s="124" t="s">
        <v>61</v>
      </c>
      <c r="O337" s="124">
        <v>19976</v>
      </c>
      <c r="P337" s="124">
        <v>1893</v>
      </c>
      <c r="Q337" s="124">
        <v>5374</v>
      </c>
      <c r="R337" s="124">
        <v>1642</v>
      </c>
      <c r="S337" s="125">
        <v>31</v>
      </c>
      <c r="T337" s="126">
        <v>552</v>
      </c>
    </row>
    <row r="338" spans="1:20" ht="10.5" customHeight="1">
      <c r="A338" s="127"/>
      <c r="B338" s="52" t="s">
        <v>356</v>
      </c>
      <c r="C338" s="124">
        <v>24</v>
      </c>
      <c r="D338" s="124">
        <v>12</v>
      </c>
      <c r="E338" s="124">
        <v>9</v>
      </c>
      <c r="F338" s="124">
        <v>3</v>
      </c>
      <c r="G338" s="124" t="s">
        <v>61</v>
      </c>
      <c r="H338" s="124" t="s">
        <v>61</v>
      </c>
      <c r="I338" s="124" t="s">
        <v>61</v>
      </c>
      <c r="J338" s="124" t="s">
        <v>61</v>
      </c>
      <c r="K338" s="124" t="s">
        <v>61</v>
      </c>
      <c r="L338" s="124">
        <v>67</v>
      </c>
      <c r="M338" s="124">
        <v>125909</v>
      </c>
      <c r="N338" s="124">
        <v>3446</v>
      </c>
      <c r="O338" s="124">
        <v>22703</v>
      </c>
      <c r="P338" s="124">
        <v>2068</v>
      </c>
      <c r="Q338" s="124">
        <v>5246</v>
      </c>
      <c r="R338" s="124">
        <v>1879</v>
      </c>
      <c r="S338" s="125">
        <v>61</v>
      </c>
      <c r="T338" s="126">
        <v>553</v>
      </c>
    </row>
    <row r="339" spans="1:20" ht="10.5" customHeight="1">
      <c r="A339" s="127"/>
      <c r="B339" s="52" t="s">
        <v>357</v>
      </c>
      <c r="C339" s="124">
        <v>7</v>
      </c>
      <c r="D339" s="124">
        <v>2</v>
      </c>
      <c r="E339" s="124">
        <v>3</v>
      </c>
      <c r="F339" s="124">
        <v>1</v>
      </c>
      <c r="G339" s="124">
        <v>1</v>
      </c>
      <c r="H339" s="124" t="s">
        <v>61</v>
      </c>
      <c r="I339" s="124" t="s">
        <v>61</v>
      </c>
      <c r="J339" s="124" t="s">
        <v>61</v>
      </c>
      <c r="K339" s="124" t="s">
        <v>61</v>
      </c>
      <c r="L339" s="124">
        <v>30</v>
      </c>
      <c r="M339" s="124">
        <v>32247</v>
      </c>
      <c r="N339" s="124" t="s">
        <v>61</v>
      </c>
      <c r="O339" s="124">
        <v>20610</v>
      </c>
      <c r="P339" s="124">
        <v>1053</v>
      </c>
      <c r="Q339" s="124">
        <v>4607</v>
      </c>
      <c r="R339" s="124">
        <v>1075</v>
      </c>
      <c r="S339" s="125">
        <v>31</v>
      </c>
      <c r="T339" s="126">
        <v>554</v>
      </c>
    </row>
    <row r="340" spans="1:20" ht="10.5" customHeight="1">
      <c r="A340" s="127"/>
      <c r="B340" s="52" t="s">
        <v>410</v>
      </c>
      <c r="C340" s="124">
        <v>7</v>
      </c>
      <c r="D340" s="124">
        <v>3</v>
      </c>
      <c r="E340" s="124">
        <v>3</v>
      </c>
      <c r="F340" s="124">
        <v>1</v>
      </c>
      <c r="G340" s="124" t="s">
        <v>61</v>
      </c>
      <c r="H340" s="124" t="s">
        <v>61</v>
      </c>
      <c r="I340" s="124" t="s">
        <v>61</v>
      </c>
      <c r="J340" s="124" t="s">
        <v>61</v>
      </c>
      <c r="K340" s="124" t="s">
        <v>61</v>
      </c>
      <c r="L340" s="124">
        <v>19</v>
      </c>
      <c r="M340" s="124">
        <v>27514</v>
      </c>
      <c r="N340" s="124" t="s">
        <v>61</v>
      </c>
      <c r="O340" s="124">
        <v>10986</v>
      </c>
      <c r="P340" s="124">
        <v>1760</v>
      </c>
      <c r="Q340" s="124">
        <v>3931</v>
      </c>
      <c r="R340" s="124">
        <v>1448</v>
      </c>
      <c r="S340" s="125">
        <v>16</v>
      </c>
      <c r="T340" s="126">
        <v>559</v>
      </c>
    </row>
    <row r="341" spans="1:20" ht="10.5" customHeight="1">
      <c r="A341" s="127" t="s">
        <v>359</v>
      </c>
      <c r="B341" s="52"/>
      <c r="C341" s="124">
        <v>216</v>
      </c>
      <c r="D341" s="124">
        <v>128</v>
      </c>
      <c r="E341" s="124">
        <v>43</v>
      </c>
      <c r="F341" s="124">
        <v>24</v>
      </c>
      <c r="G341" s="124">
        <v>11</v>
      </c>
      <c r="H341" s="124">
        <v>7</v>
      </c>
      <c r="I341" s="124">
        <v>3</v>
      </c>
      <c r="J341" s="124" t="s">
        <v>61</v>
      </c>
      <c r="K341" s="124" t="s">
        <v>61</v>
      </c>
      <c r="L341" s="124">
        <v>879</v>
      </c>
      <c r="M341" s="124">
        <v>1392307</v>
      </c>
      <c r="N341" s="124">
        <v>14570</v>
      </c>
      <c r="O341" s="124">
        <v>53623</v>
      </c>
      <c r="P341" s="124">
        <v>15770</v>
      </c>
      <c r="Q341" s="124">
        <v>6446</v>
      </c>
      <c r="R341" s="124">
        <v>1584</v>
      </c>
      <c r="S341" s="125">
        <v>88</v>
      </c>
      <c r="T341" s="126">
        <v>56</v>
      </c>
    </row>
    <row r="342" spans="1:20" ht="10.5" customHeight="1">
      <c r="A342" s="127"/>
      <c r="B342" s="52" t="s">
        <v>360</v>
      </c>
      <c r="C342" s="124">
        <v>23</v>
      </c>
      <c r="D342" s="124">
        <v>9</v>
      </c>
      <c r="E342" s="124">
        <v>4</v>
      </c>
      <c r="F342" s="124">
        <v>4</v>
      </c>
      <c r="G342" s="124">
        <v>3</v>
      </c>
      <c r="H342" s="124">
        <v>2</v>
      </c>
      <c r="I342" s="124">
        <v>1</v>
      </c>
      <c r="J342" s="124" t="s">
        <v>61</v>
      </c>
      <c r="K342" s="124" t="s">
        <v>61</v>
      </c>
      <c r="L342" s="124">
        <v>167</v>
      </c>
      <c r="M342" s="124">
        <v>479422</v>
      </c>
      <c r="N342" s="124">
        <v>3384</v>
      </c>
      <c r="O342" s="124">
        <v>16413</v>
      </c>
      <c r="P342" s="124">
        <v>4627</v>
      </c>
      <c r="Q342" s="124">
        <v>20844</v>
      </c>
      <c r="R342" s="124">
        <v>2871</v>
      </c>
      <c r="S342" s="125">
        <v>104</v>
      </c>
      <c r="T342" s="126">
        <v>561</v>
      </c>
    </row>
    <row r="343" spans="1:20" ht="10.5" customHeight="1">
      <c r="A343" s="127"/>
      <c r="B343" s="52" t="s">
        <v>361</v>
      </c>
      <c r="C343" s="124">
        <v>27</v>
      </c>
      <c r="D343" s="124">
        <v>15</v>
      </c>
      <c r="E343" s="124">
        <v>8</v>
      </c>
      <c r="F343" s="124">
        <v>4</v>
      </c>
      <c r="G343" s="124" t="s">
        <v>61</v>
      </c>
      <c r="H343" s="124" t="s">
        <v>61</v>
      </c>
      <c r="I343" s="124" t="s">
        <v>61</v>
      </c>
      <c r="J343" s="124" t="s">
        <v>61</v>
      </c>
      <c r="K343" s="124" t="s">
        <v>61</v>
      </c>
      <c r="L343" s="124">
        <v>78</v>
      </c>
      <c r="M343" s="124">
        <v>161156</v>
      </c>
      <c r="N343" s="124">
        <v>214</v>
      </c>
      <c r="O343" s="124">
        <v>9876</v>
      </c>
      <c r="P343" s="124">
        <v>1654</v>
      </c>
      <c r="Q343" s="124">
        <v>5969</v>
      </c>
      <c r="R343" s="124">
        <v>2066</v>
      </c>
      <c r="S343" s="125">
        <v>97</v>
      </c>
      <c r="T343" s="126">
        <v>562</v>
      </c>
    </row>
    <row r="344" spans="1:20" ht="10.5" customHeight="1">
      <c r="A344" s="127"/>
      <c r="B344" s="52" t="s">
        <v>362</v>
      </c>
      <c r="C344" s="124">
        <v>11</v>
      </c>
      <c r="D344" s="124">
        <v>5</v>
      </c>
      <c r="E344" s="124">
        <v>5</v>
      </c>
      <c r="F344" s="124" t="s">
        <v>61</v>
      </c>
      <c r="G344" s="124">
        <v>1</v>
      </c>
      <c r="H344" s="124" t="s">
        <v>61</v>
      </c>
      <c r="I344" s="124" t="s">
        <v>61</v>
      </c>
      <c r="J344" s="124" t="s">
        <v>61</v>
      </c>
      <c r="K344" s="124" t="s">
        <v>61</v>
      </c>
      <c r="L344" s="124">
        <v>36</v>
      </c>
      <c r="M344" s="124">
        <v>23247</v>
      </c>
      <c r="N344" s="124">
        <v>553</v>
      </c>
      <c r="O344" s="124">
        <v>1604</v>
      </c>
      <c r="P344" s="124">
        <v>447</v>
      </c>
      <c r="Q344" s="124">
        <v>2113</v>
      </c>
      <c r="R344" s="124">
        <v>646</v>
      </c>
      <c r="S344" s="125">
        <v>52</v>
      </c>
      <c r="T344" s="126">
        <v>563</v>
      </c>
    </row>
    <row r="345" spans="1:20" ht="10.5" customHeight="1">
      <c r="A345" s="127"/>
      <c r="B345" s="52" t="s">
        <v>363</v>
      </c>
      <c r="C345" s="124">
        <v>6</v>
      </c>
      <c r="D345" s="124">
        <v>5</v>
      </c>
      <c r="E345" s="124">
        <v>1</v>
      </c>
      <c r="F345" s="124" t="s">
        <v>61</v>
      </c>
      <c r="G345" s="124" t="s">
        <v>61</v>
      </c>
      <c r="H345" s="124" t="s">
        <v>61</v>
      </c>
      <c r="I345" s="124" t="s">
        <v>61</v>
      </c>
      <c r="J345" s="124" t="s">
        <v>61</v>
      </c>
      <c r="K345" s="124" t="s">
        <v>61</v>
      </c>
      <c r="L345" s="129">
        <v>10</v>
      </c>
      <c r="M345" s="129">
        <v>18987</v>
      </c>
      <c r="N345" s="129" t="s">
        <v>61</v>
      </c>
      <c r="O345" s="129">
        <v>289</v>
      </c>
      <c r="P345" s="129">
        <v>264</v>
      </c>
      <c r="Q345" s="129">
        <v>3165</v>
      </c>
      <c r="R345" s="129">
        <v>1899</v>
      </c>
      <c r="S345" s="141">
        <v>72</v>
      </c>
      <c r="T345" s="126">
        <v>564</v>
      </c>
    </row>
    <row r="346" spans="1:20" ht="10.5" customHeight="1">
      <c r="A346" s="127"/>
      <c r="B346" s="52" t="s">
        <v>364</v>
      </c>
      <c r="C346" s="124">
        <v>1</v>
      </c>
      <c r="D346" s="124" t="s">
        <v>61</v>
      </c>
      <c r="E346" s="124">
        <v>1</v>
      </c>
      <c r="F346" s="124" t="s">
        <v>61</v>
      </c>
      <c r="G346" s="124" t="s">
        <v>61</v>
      </c>
      <c r="H346" s="124" t="s">
        <v>61</v>
      </c>
      <c r="I346" s="124" t="s">
        <v>61</v>
      </c>
      <c r="J346" s="124" t="s">
        <v>61</v>
      </c>
      <c r="K346" s="124" t="s">
        <v>61</v>
      </c>
      <c r="L346" s="129">
        <v>4</v>
      </c>
      <c r="M346" s="129">
        <v>2800</v>
      </c>
      <c r="N346" s="129">
        <v>0</v>
      </c>
      <c r="O346" s="129">
        <v>300</v>
      </c>
      <c r="P346" s="129">
        <v>50</v>
      </c>
      <c r="Q346" s="129">
        <v>2800</v>
      </c>
      <c r="R346" s="129">
        <v>700</v>
      </c>
      <c r="S346" s="141">
        <v>56</v>
      </c>
      <c r="T346" s="126">
        <v>565</v>
      </c>
    </row>
    <row r="347" spans="1:20" ht="10.5" customHeight="1">
      <c r="A347" s="127"/>
      <c r="B347" s="52" t="s">
        <v>365</v>
      </c>
      <c r="C347" s="124">
        <v>14</v>
      </c>
      <c r="D347" s="124">
        <v>7</v>
      </c>
      <c r="E347" s="124">
        <v>4</v>
      </c>
      <c r="F347" s="124">
        <v>2</v>
      </c>
      <c r="G347" s="124">
        <v>1</v>
      </c>
      <c r="H347" s="124" t="s">
        <v>61</v>
      </c>
      <c r="I347" s="124" t="s">
        <v>61</v>
      </c>
      <c r="J347" s="124" t="s">
        <v>61</v>
      </c>
      <c r="K347" s="124" t="s">
        <v>61</v>
      </c>
      <c r="L347" s="124">
        <v>48</v>
      </c>
      <c r="M347" s="124">
        <v>78549</v>
      </c>
      <c r="N347" s="124" t="s">
        <v>61</v>
      </c>
      <c r="O347" s="124">
        <v>2023</v>
      </c>
      <c r="P347" s="124">
        <v>1012</v>
      </c>
      <c r="Q347" s="124">
        <v>5611</v>
      </c>
      <c r="R347" s="124">
        <v>1636</v>
      </c>
      <c r="S347" s="125">
        <v>78</v>
      </c>
      <c r="T347" s="126">
        <v>566</v>
      </c>
    </row>
    <row r="348" spans="1:20" ht="10.5" customHeight="1">
      <c r="A348" s="127"/>
      <c r="B348" s="52" t="s">
        <v>366</v>
      </c>
      <c r="C348" s="124">
        <v>39</v>
      </c>
      <c r="D348" s="124">
        <v>26</v>
      </c>
      <c r="E348" s="124">
        <v>8</v>
      </c>
      <c r="F348" s="124">
        <v>4</v>
      </c>
      <c r="G348" s="124">
        <v>1</v>
      </c>
      <c r="H348" s="124" t="s">
        <v>61</v>
      </c>
      <c r="I348" s="124" t="s">
        <v>61</v>
      </c>
      <c r="J348" s="124" t="s">
        <v>61</v>
      </c>
      <c r="K348" s="124" t="s">
        <v>61</v>
      </c>
      <c r="L348" s="124">
        <v>99</v>
      </c>
      <c r="M348" s="124">
        <v>68369</v>
      </c>
      <c r="N348" s="124">
        <v>9211</v>
      </c>
      <c r="O348" s="124">
        <v>3753</v>
      </c>
      <c r="P348" s="124">
        <v>1392</v>
      </c>
      <c r="Q348" s="124">
        <v>1753</v>
      </c>
      <c r="R348" s="124">
        <v>691</v>
      </c>
      <c r="S348" s="125">
        <v>49</v>
      </c>
      <c r="T348" s="126">
        <v>567</v>
      </c>
    </row>
    <row r="349" spans="1:20" ht="10.5" customHeight="1">
      <c r="A349" s="127"/>
      <c r="B349" s="52" t="s">
        <v>367</v>
      </c>
      <c r="C349" s="124">
        <v>6</v>
      </c>
      <c r="D349" s="124">
        <v>4</v>
      </c>
      <c r="E349" s="124">
        <v>1</v>
      </c>
      <c r="F349" s="124">
        <v>1</v>
      </c>
      <c r="G349" s="124" t="s">
        <v>61</v>
      </c>
      <c r="H349" s="124" t="s">
        <v>61</v>
      </c>
      <c r="I349" s="124" t="s">
        <v>61</v>
      </c>
      <c r="J349" s="124" t="s">
        <v>61</v>
      </c>
      <c r="K349" s="124" t="s">
        <v>61</v>
      </c>
      <c r="L349" s="140">
        <v>13</v>
      </c>
      <c r="M349" s="140">
        <v>22729</v>
      </c>
      <c r="N349" s="140">
        <v>24</v>
      </c>
      <c r="O349" s="140">
        <v>1387</v>
      </c>
      <c r="P349" s="140">
        <v>167</v>
      </c>
      <c r="Q349" s="140">
        <v>3788</v>
      </c>
      <c r="R349" s="140">
        <v>1748</v>
      </c>
      <c r="S349" s="142">
        <v>136</v>
      </c>
      <c r="T349" s="126">
        <v>568</v>
      </c>
    </row>
    <row r="350" spans="1:20" ht="10.5" customHeight="1">
      <c r="A350" s="127"/>
      <c r="B350" s="52" t="s">
        <v>368</v>
      </c>
      <c r="C350" s="124">
        <v>89</v>
      </c>
      <c r="D350" s="124">
        <v>57</v>
      </c>
      <c r="E350" s="124">
        <v>11</v>
      </c>
      <c r="F350" s="124">
        <v>9</v>
      </c>
      <c r="G350" s="124">
        <v>5</v>
      </c>
      <c r="H350" s="124">
        <v>5</v>
      </c>
      <c r="I350" s="124">
        <v>2</v>
      </c>
      <c r="J350" s="124" t="s">
        <v>61</v>
      </c>
      <c r="K350" s="124" t="s">
        <v>61</v>
      </c>
      <c r="L350" s="124">
        <v>424</v>
      </c>
      <c r="M350" s="124">
        <v>537048</v>
      </c>
      <c r="N350" s="124">
        <v>1184</v>
      </c>
      <c r="O350" s="124">
        <v>17978</v>
      </c>
      <c r="P350" s="124">
        <v>6157</v>
      </c>
      <c r="Q350" s="124">
        <v>6034</v>
      </c>
      <c r="R350" s="124">
        <v>1267</v>
      </c>
      <c r="S350" s="125">
        <v>87</v>
      </c>
      <c r="T350" s="126">
        <v>569</v>
      </c>
    </row>
    <row r="351" spans="1:20" ht="10.5" customHeight="1">
      <c r="A351" s="127" t="s">
        <v>369</v>
      </c>
      <c r="B351" s="52"/>
      <c r="C351" s="124">
        <v>55</v>
      </c>
      <c r="D351" s="124">
        <v>23</v>
      </c>
      <c r="E351" s="124">
        <v>11</v>
      </c>
      <c r="F351" s="124">
        <v>12</v>
      </c>
      <c r="G351" s="124">
        <v>8</v>
      </c>
      <c r="H351" s="124">
        <v>1</v>
      </c>
      <c r="I351" s="124" t="s">
        <v>61</v>
      </c>
      <c r="J351" s="124" t="s">
        <v>61</v>
      </c>
      <c r="K351" s="124" t="s">
        <v>61</v>
      </c>
      <c r="L351" s="129">
        <v>299</v>
      </c>
      <c r="M351" s="129">
        <v>957319</v>
      </c>
      <c r="N351" s="129">
        <v>100219</v>
      </c>
      <c r="O351" s="129">
        <v>63539</v>
      </c>
      <c r="P351" s="129">
        <v>1511</v>
      </c>
      <c r="Q351" s="129">
        <v>17406</v>
      </c>
      <c r="R351" s="129">
        <v>3202</v>
      </c>
      <c r="S351" s="141">
        <v>634</v>
      </c>
      <c r="T351" s="126">
        <v>57</v>
      </c>
    </row>
    <row r="352" spans="1:20" ht="10.5" customHeight="1">
      <c r="A352" s="127"/>
      <c r="B352" s="52" t="s">
        <v>370</v>
      </c>
      <c r="C352" s="124">
        <v>53</v>
      </c>
      <c r="D352" s="124">
        <v>22</v>
      </c>
      <c r="E352" s="124">
        <v>10</v>
      </c>
      <c r="F352" s="124">
        <v>12</v>
      </c>
      <c r="G352" s="124">
        <v>8</v>
      </c>
      <c r="H352" s="124">
        <v>1</v>
      </c>
      <c r="I352" s="124" t="s">
        <v>61</v>
      </c>
      <c r="J352" s="124" t="s">
        <v>61</v>
      </c>
      <c r="K352" s="124" t="s">
        <v>61</v>
      </c>
      <c r="L352" s="140">
        <v>295</v>
      </c>
      <c r="M352" s="140">
        <v>954771</v>
      </c>
      <c r="N352" s="140">
        <v>100219</v>
      </c>
      <c r="O352" s="140">
        <v>63229</v>
      </c>
      <c r="P352" s="140">
        <v>1378</v>
      </c>
      <c r="Q352" s="140">
        <v>18015</v>
      </c>
      <c r="R352" s="140">
        <v>3237</v>
      </c>
      <c r="S352" s="142">
        <v>693</v>
      </c>
      <c r="T352" s="126">
        <v>571</v>
      </c>
    </row>
    <row r="353" spans="1:20" ht="10.5" customHeight="1">
      <c r="A353" s="127"/>
      <c r="B353" s="52" t="s">
        <v>371</v>
      </c>
      <c r="C353" s="124">
        <v>2</v>
      </c>
      <c r="D353" s="124">
        <v>1</v>
      </c>
      <c r="E353" s="124">
        <v>1</v>
      </c>
      <c r="F353" s="124" t="s">
        <v>61</v>
      </c>
      <c r="G353" s="124" t="s">
        <v>61</v>
      </c>
      <c r="H353" s="124" t="s">
        <v>61</v>
      </c>
      <c r="I353" s="124" t="s">
        <v>61</v>
      </c>
      <c r="J353" s="124" t="s">
        <v>61</v>
      </c>
      <c r="K353" s="124" t="s">
        <v>61</v>
      </c>
      <c r="L353" s="129">
        <v>4</v>
      </c>
      <c r="M353" s="129">
        <v>2548</v>
      </c>
      <c r="N353" s="129">
        <v>0</v>
      </c>
      <c r="O353" s="129">
        <v>310</v>
      </c>
      <c r="P353" s="129">
        <v>133</v>
      </c>
      <c r="Q353" s="129">
        <v>1274</v>
      </c>
      <c r="R353" s="129">
        <v>637</v>
      </c>
      <c r="S353" s="141">
        <v>19</v>
      </c>
      <c r="T353" s="126">
        <v>572</v>
      </c>
    </row>
    <row r="354" spans="1:20" ht="10.5" customHeight="1">
      <c r="A354" s="127" t="s">
        <v>411</v>
      </c>
      <c r="B354" s="52"/>
      <c r="C354" s="124">
        <v>67</v>
      </c>
      <c r="D354" s="124">
        <v>44</v>
      </c>
      <c r="E354" s="124">
        <v>10</v>
      </c>
      <c r="F354" s="124">
        <v>9</v>
      </c>
      <c r="G354" s="124">
        <v>3</v>
      </c>
      <c r="H354" s="124" t="s">
        <v>61</v>
      </c>
      <c r="I354" s="124">
        <v>1</v>
      </c>
      <c r="J354" s="124" t="s">
        <v>61</v>
      </c>
      <c r="K354" s="124" t="s">
        <v>61</v>
      </c>
      <c r="L354" s="124">
        <v>235</v>
      </c>
      <c r="M354" s="124">
        <v>472539</v>
      </c>
      <c r="N354" s="124">
        <v>12532</v>
      </c>
      <c r="O354" s="124">
        <v>93877</v>
      </c>
      <c r="P354" s="124">
        <v>17857</v>
      </c>
      <c r="Q354" s="124">
        <v>7053</v>
      </c>
      <c r="R354" s="124">
        <v>2011</v>
      </c>
      <c r="S354" s="125">
        <v>26</v>
      </c>
      <c r="T354" s="126">
        <v>58</v>
      </c>
    </row>
    <row r="355" spans="1:20" ht="10.5" customHeight="1">
      <c r="A355" s="127"/>
      <c r="B355" s="52" t="s">
        <v>373</v>
      </c>
      <c r="C355" s="124">
        <v>12</v>
      </c>
      <c r="D355" s="124">
        <v>8</v>
      </c>
      <c r="E355" s="124">
        <v>2</v>
      </c>
      <c r="F355" s="124">
        <v>2</v>
      </c>
      <c r="G355" s="124" t="s">
        <v>61</v>
      </c>
      <c r="H355" s="124" t="s">
        <v>61</v>
      </c>
      <c r="I355" s="124" t="s">
        <v>61</v>
      </c>
      <c r="J355" s="124" t="s">
        <v>61</v>
      </c>
      <c r="K355" s="124" t="s">
        <v>61</v>
      </c>
      <c r="L355" s="124">
        <v>31</v>
      </c>
      <c r="M355" s="124">
        <v>40416</v>
      </c>
      <c r="N355" s="124" t="s">
        <v>61</v>
      </c>
      <c r="O355" s="124">
        <v>17566</v>
      </c>
      <c r="P355" s="124">
        <v>2126</v>
      </c>
      <c r="Q355" s="124">
        <v>3368</v>
      </c>
      <c r="R355" s="124">
        <v>1304</v>
      </c>
      <c r="S355" s="125">
        <v>19</v>
      </c>
      <c r="T355" s="126">
        <v>581</v>
      </c>
    </row>
    <row r="356" spans="1:20" ht="10.5" customHeight="1">
      <c r="A356" s="127"/>
      <c r="B356" s="52" t="s">
        <v>374</v>
      </c>
      <c r="C356" s="124">
        <v>11</v>
      </c>
      <c r="D356" s="124">
        <v>8</v>
      </c>
      <c r="E356" s="124">
        <v>1</v>
      </c>
      <c r="F356" s="124">
        <v>1</v>
      </c>
      <c r="G356" s="124">
        <v>1</v>
      </c>
      <c r="H356" s="124" t="s">
        <v>61</v>
      </c>
      <c r="I356" s="124" t="s">
        <v>61</v>
      </c>
      <c r="J356" s="124" t="s">
        <v>61</v>
      </c>
      <c r="K356" s="124" t="s">
        <v>61</v>
      </c>
      <c r="L356" s="124">
        <v>35</v>
      </c>
      <c r="M356" s="124">
        <v>63407</v>
      </c>
      <c r="N356" s="124">
        <v>100</v>
      </c>
      <c r="O356" s="124">
        <v>12353</v>
      </c>
      <c r="P356" s="124">
        <v>2083</v>
      </c>
      <c r="Q356" s="124">
        <v>5764</v>
      </c>
      <c r="R356" s="124">
        <v>1812</v>
      </c>
      <c r="S356" s="125">
        <v>30</v>
      </c>
      <c r="T356" s="126">
        <v>582</v>
      </c>
    </row>
    <row r="357" spans="1:20" ht="10.5" customHeight="1">
      <c r="A357" s="127"/>
      <c r="B357" s="52" t="s">
        <v>375</v>
      </c>
      <c r="C357" s="124">
        <v>2</v>
      </c>
      <c r="D357" s="124">
        <v>2</v>
      </c>
      <c r="E357" s="124" t="s">
        <v>61</v>
      </c>
      <c r="F357" s="124" t="s">
        <v>61</v>
      </c>
      <c r="G357" s="124" t="s">
        <v>61</v>
      </c>
      <c r="H357" s="124" t="s">
        <v>61</v>
      </c>
      <c r="I357" s="124" t="s">
        <v>61</v>
      </c>
      <c r="J357" s="124" t="s">
        <v>61</v>
      </c>
      <c r="K357" s="124" t="s">
        <v>61</v>
      </c>
      <c r="L357" s="129">
        <v>3</v>
      </c>
      <c r="M357" s="129">
        <v>2759</v>
      </c>
      <c r="N357" s="129">
        <v>0</v>
      </c>
      <c r="O357" s="129">
        <v>416</v>
      </c>
      <c r="P357" s="129">
        <v>163</v>
      </c>
      <c r="Q357" s="129">
        <v>1380</v>
      </c>
      <c r="R357" s="129">
        <v>920</v>
      </c>
      <c r="S357" s="129">
        <v>17</v>
      </c>
      <c r="T357" s="126">
        <v>583</v>
      </c>
    </row>
    <row r="358" spans="1:20" ht="10.5" customHeight="1">
      <c r="A358" s="127"/>
      <c r="B358" s="52" t="s">
        <v>376</v>
      </c>
      <c r="C358" s="124">
        <v>40</v>
      </c>
      <c r="D358" s="124">
        <v>25</v>
      </c>
      <c r="E358" s="124">
        <v>6</v>
      </c>
      <c r="F358" s="124">
        <v>6</v>
      </c>
      <c r="G358" s="124">
        <v>2</v>
      </c>
      <c r="H358" s="124" t="s">
        <v>61</v>
      </c>
      <c r="I358" s="124">
        <v>1</v>
      </c>
      <c r="J358" s="124" t="s">
        <v>61</v>
      </c>
      <c r="K358" s="124" t="s">
        <v>61</v>
      </c>
      <c r="L358" s="124">
        <v>160</v>
      </c>
      <c r="M358" s="124">
        <v>359229</v>
      </c>
      <c r="N358" s="124">
        <v>12432</v>
      </c>
      <c r="O358" s="124">
        <v>62840</v>
      </c>
      <c r="P358" s="124">
        <v>13155</v>
      </c>
      <c r="Q358" s="124">
        <v>8981</v>
      </c>
      <c r="R358" s="124">
        <v>2245</v>
      </c>
      <c r="S358" s="125">
        <v>27</v>
      </c>
      <c r="T358" s="126">
        <v>584</v>
      </c>
    </row>
    <row r="359" spans="1:20" ht="10.5" customHeight="1">
      <c r="A359" s="127"/>
      <c r="B359" s="52" t="s">
        <v>377</v>
      </c>
      <c r="C359" s="124">
        <v>2</v>
      </c>
      <c r="D359" s="124">
        <v>1</v>
      </c>
      <c r="E359" s="124">
        <v>1</v>
      </c>
      <c r="F359" s="124" t="s">
        <v>61</v>
      </c>
      <c r="G359" s="124" t="s">
        <v>61</v>
      </c>
      <c r="H359" s="124" t="s">
        <v>61</v>
      </c>
      <c r="I359" s="124" t="s">
        <v>61</v>
      </c>
      <c r="J359" s="124" t="s">
        <v>61</v>
      </c>
      <c r="K359" s="124" t="s">
        <v>61</v>
      </c>
      <c r="L359" s="129">
        <v>6</v>
      </c>
      <c r="M359" s="129">
        <v>6728</v>
      </c>
      <c r="N359" s="129">
        <v>0</v>
      </c>
      <c r="O359" s="129">
        <v>702</v>
      </c>
      <c r="P359" s="129">
        <v>330</v>
      </c>
      <c r="Q359" s="129">
        <v>3364</v>
      </c>
      <c r="R359" s="129">
        <v>1121</v>
      </c>
      <c r="S359" s="141">
        <v>20</v>
      </c>
      <c r="T359" s="126">
        <v>589</v>
      </c>
    </row>
    <row r="360" spans="1:20" ht="10.5" customHeight="1">
      <c r="A360" s="127" t="s">
        <v>378</v>
      </c>
      <c r="B360" s="52"/>
      <c r="C360" s="124">
        <v>203</v>
      </c>
      <c r="D360" s="124">
        <v>93</v>
      </c>
      <c r="E360" s="124">
        <v>56</v>
      </c>
      <c r="F360" s="124">
        <v>40</v>
      </c>
      <c r="G360" s="124">
        <v>7</v>
      </c>
      <c r="H360" s="124">
        <v>3</v>
      </c>
      <c r="I360" s="124">
        <v>3</v>
      </c>
      <c r="J360" s="124" t="s">
        <v>61</v>
      </c>
      <c r="K360" s="124">
        <v>1</v>
      </c>
      <c r="L360" s="124">
        <v>961</v>
      </c>
      <c r="M360" s="124">
        <v>1249139</v>
      </c>
      <c r="N360" s="124">
        <v>28164</v>
      </c>
      <c r="O360" s="124">
        <v>187662</v>
      </c>
      <c r="P360" s="124">
        <v>10631</v>
      </c>
      <c r="Q360" s="124">
        <v>6153</v>
      </c>
      <c r="R360" s="124">
        <v>1300</v>
      </c>
      <c r="S360" s="125">
        <v>117</v>
      </c>
      <c r="T360" s="126">
        <v>59</v>
      </c>
    </row>
    <row r="361" spans="1:20" ht="10.5" customHeight="1">
      <c r="A361" s="127"/>
      <c r="B361" s="52" t="s">
        <v>379</v>
      </c>
      <c r="C361" s="124">
        <v>43</v>
      </c>
      <c r="D361" s="124">
        <v>24</v>
      </c>
      <c r="E361" s="124">
        <v>9</v>
      </c>
      <c r="F361" s="124">
        <v>9</v>
      </c>
      <c r="G361" s="124">
        <v>1</v>
      </c>
      <c r="H361" s="124" t="s">
        <v>61</v>
      </c>
      <c r="I361" s="124" t="s">
        <v>61</v>
      </c>
      <c r="J361" s="124" t="s">
        <v>61</v>
      </c>
      <c r="K361" s="124" t="s">
        <v>61</v>
      </c>
      <c r="L361" s="124">
        <v>141</v>
      </c>
      <c r="M361" s="124">
        <v>185827</v>
      </c>
      <c r="N361" s="124">
        <v>600</v>
      </c>
      <c r="O361" s="124">
        <v>36155</v>
      </c>
      <c r="P361" s="124">
        <v>1985</v>
      </c>
      <c r="Q361" s="124">
        <v>4322</v>
      </c>
      <c r="R361" s="124">
        <v>1318</v>
      </c>
      <c r="S361" s="125">
        <v>94</v>
      </c>
      <c r="T361" s="126">
        <v>591</v>
      </c>
    </row>
    <row r="362" spans="1:20" ht="10.5" customHeight="1">
      <c r="A362" s="127"/>
      <c r="B362" s="52" t="s">
        <v>380</v>
      </c>
      <c r="C362" s="124">
        <v>22</v>
      </c>
      <c r="D362" s="124">
        <v>9</v>
      </c>
      <c r="E362" s="124">
        <v>8</v>
      </c>
      <c r="F362" s="124">
        <v>4</v>
      </c>
      <c r="G362" s="124">
        <v>1</v>
      </c>
      <c r="H362" s="124" t="s">
        <v>61</v>
      </c>
      <c r="I362" s="124" t="s">
        <v>61</v>
      </c>
      <c r="J362" s="124" t="s">
        <v>61</v>
      </c>
      <c r="K362" s="124" t="s">
        <v>61</v>
      </c>
      <c r="L362" s="124">
        <v>78</v>
      </c>
      <c r="M362" s="124">
        <v>199193</v>
      </c>
      <c r="N362" s="124">
        <v>2941</v>
      </c>
      <c r="O362" s="124">
        <v>16556</v>
      </c>
      <c r="P362" s="124">
        <v>1961</v>
      </c>
      <c r="Q362" s="124">
        <v>9054</v>
      </c>
      <c r="R362" s="124">
        <v>2554</v>
      </c>
      <c r="S362" s="125">
        <v>102</v>
      </c>
      <c r="T362" s="126">
        <v>592</v>
      </c>
    </row>
    <row r="363" spans="1:20" ht="10.5" customHeight="1">
      <c r="A363" s="127"/>
      <c r="B363" s="52" t="s">
        <v>381</v>
      </c>
      <c r="C363" s="124">
        <v>40</v>
      </c>
      <c r="D363" s="124">
        <v>7</v>
      </c>
      <c r="E363" s="124">
        <v>17</v>
      </c>
      <c r="F363" s="124">
        <v>13</v>
      </c>
      <c r="G363" s="124">
        <v>2</v>
      </c>
      <c r="H363" s="124">
        <v>1</v>
      </c>
      <c r="I363" s="124" t="s">
        <v>61</v>
      </c>
      <c r="J363" s="124" t="s">
        <v>61</v>
      </c>
      <c r="K363" s="124" t="s">
        <v>61</v>
      </c>
      <c r="L363" s="124">
        <v>205</v>
      </c>
      <c r="M363" s="124">
        <v>500780</v>
      </c>
      <c r="N363" s="124">
        <v>10397</v>
      </c>
      <c r="O363" s="124">
        <v>17338</v>
      </c>
      <c r="P363" s="124">
        <v>621</v>
      </c>
      <c r="Q363" s="124">
        <v>12520</v>
      </c>
      <c r="R363" s="124">
        <v>2443</v>
      </c>
      <c r="S363" s="125">
        <v>806</v>
      </c>
      <c r="T363" s="126">
        <v>593</v>
      </c>
    </row>
    <row r="364" spans="1:20" ht="10.5" customHeight="1">
      <c r="A364" s="127"/>
      <c r="B364" s="52" t="s">
        <v>382</v>
      </c>
      <c r="C364" s="124">
        <v>22</v>
      </c>
      <c r="D364" s="124">
        <v>6</v>
      </c>
      <c r="E364" s="124">
        <v>2</v>
      </c>
      <c r="F364" s="124">
        <v>5</v>
      </c>
      <c r="G364" s="124">
        <v>3</v>
      </c>
      <c r="H364" s="124">
        <v>2</v>
      </c>
      <c r="I364" s="124">
        <v>3</v>
      </c>
      <c r="J364" s="124" t="s">
        <v>61</v>
      </c>
      <c r="K364" s="124">
        <v>1</v>
      </c>
      <c r="L364" s="124">
        <v>339</v>
      </c>
      <c r="M364" s="124">
        <v>146446</v>
      </c>
      <c r="N364" s="124">
        <v>7282</v>
      </c>
      <c r="O364" s="124">
        <v>21338</v>
      </c>
      <c r="P364" s="124">
        <v>1549</v>
      </c>
      <c r="Q364" s="124">
        <v>6657</v>
      </c>
      <c r="R364" s="124">
        <v>432</v>
      </c>
      <c r="S364" s="125">
        <v>95</v>
      </c>
      <c r="T364" s="126">
        <v>594</v>
      </c>
    </row>
    <row r="365" spans="1:20" ht="10.5" customHeight="1">
      <c r="A365" s="127"/>
      <c r="B365" s="52" t="s">
        <v>412</v>
      </c>
      <c r="C365" s="124">
        <v>19</v>
      </c>
      <c r="D365" s="124">
        <v>11</v>
      </c>
      <c r="E365" s="124">
        <v>6</v>
      </c>
      <c r="F365" s="124">
        <v>2</v>
      </c>
      <c r="G365" s="124" t="s">
        <v>61</v>
      </c>
      <c r="H365" s="124" t="s">
        <v>61</v>
      </c>
      <c r="I365" s="124" t="s">
        <v>61</v>
      </c>
      <c r="J365" s="124" t="s">
        <v>61</v>
      </c>
      <c r="K365" s="124" t="s">
        <v>61</v>
      </c>
      <c r="L365" s="124">
        <v>54</v>
      </c>
      <c r="M365" s="124">
        <v>85344</v>
      </c>
      <c r="N365" s="124">
        <v>5795</v>
      </c>
      <c r="O365" s="124">
        <v>25179</v>
      </c>
      <c r="P365" s="124">
        <v>1446</v>
      </c>
      <c r="Q365" s="124">
        <v>4492</v>
      </c>
      <c r="R365" s="124">
        <v>1580</v>
      </c>
      <c r="S365" s="125">
        <v>59</v>
      </c>
      <c r="T365" s="126">
        <v>595</v>
      </c>
    </row>
    <row r="366" spans="1:20" ht="10.5" customHeight="1">
      <c r="A366" s="127"/>
      <c r="B366" s="52" t="s">
        <v>384</v>
      </c>
      <c r="C366" s="124">
        <v>2</v>
      </c>
      <c r="D366" s="124">
        <v>2</v>
      </c>
      <c r="E366" s="124" t="s">
        <v>61</v>
      </c>
      <c r="F366" s="124" t="s">
        <v>61</v>
      </c>
      <c r="G366" s="124" t="s">
        <v>61</v>
      </c>
      <c r="H366" s="124" t="s">
        <v>61</v>
      </c>
      <c r="I366" s="124" t="s">
        <v>61</v>
      </c>
      <c r="J366" s="124" t="s">
        <v>61</v>
      </c>
      <c r="K366" s="124" t="s">
        <v>61</v>
      </c>
      <c r="L366" s="129">
        <v>4</v>
      </c>
      <c r="M366" s="129">
        <v>1673</v>
      </c>
      <c r="N366" s="129">
        <v>0</v>
      </c>
      <c r="O366" s="129">
        <v>171</v>
      </c>
      <c r="P366" s="129">
        <v>43</v>
      </c>
      <c r="Q366" s="129">
        <v>837</v>
      </c>
      <c r="R366" s="129">
        <v>418</v>
      </c>
      <c r="S366" s="141">
        <v>39</v>
      </c>
      <c r="T366" s="126">
        <v>596</v>
      </c>
    </row>
    <row r="367" spans="1:20" ht="10.5" customHeight="1">
      <c r="A367" s="127"/>
      <c r="B367" s="52" t="s">
        <v>413</v>
      </c>
      <c r="C367" s="124">
        <v>9</v>
      </c>
      <c r="D367" s="124">
        <v>6</v>
      </c>
      <c r="E367" s="124">
        <v>2</v>
      </c>
      <c r="F367" s="124">
        <v>1</v>
      </c>
      <c r="G367" s="124" t="s">
        <v>61</v>
      </c>
      <c r="H367" s="124" t="s">
        <v>61</v>
      </c>
      <c r="I367" s="124" t="s">
        <v>61</v>
      </c>
      <c r="J367" s="124" t="s">
        <v>61</v>
      </c>
      <c r="K367" s="124" t="s">
        <v>61</v>
      </c>
      <c r="L367" s="124">
        <v>22</v>
      </c>
      <c r="M367" s="124">
        <v>24995</v>
      </c>
      <c r="N367" s="124">
        <v>178</v>
      </c>
      <c r="O367" s="124">
        <v>7109</v>
      </c>
      <c r="P367" s="124">
        <v>464</v>
      </c>
      <c r="Q367" s="124">
        <v>2777</v>
      </c>
      <c r="R367" s="124">
        <v>1136</v>
      </c>
      <c r="S367" s="125">
        <v>54</v>
      </c>
      <c r="T367" s="126">
        <v>597</v>
      </c>
    </row>
    <row r="368" spans="1:20" ht="10.5" customHeight="1">
      <c r="A368" s="127"/>
      <c r="B368" s="52" t="s">
        <v>414</v>
      </c>
      <c r="C368" s="124">
        <v>1</v>
      </c>
      <c r="D368" s="124">
        <v>1</v>
      </c>
      <c r="E368" s="124" t="s">
        <v>61</v>
      </c>
      <c r="F368" s="124" t="s">
        <v>61</v>
      </c>
      <c r="G368" s="124" t="s">
        <v>61</v>
      </c>
      <c r="H368" s="124" t="s">
        <v>61</v>
      </c>
      <c r="I368" s="124" t="s">
        <v>61</v>
      </c>
      <c r="J368" s="124" t="s">
        <v>61</v>
      </c>
      <c r="K368" s="124" t="s">
        <v>61</v>
      </c>
      <c r="L368" s="129">
        <v>2</v>
      </c>
      <c r="M368" s="129">
        <v>950</v>
      </c>
      <c r="N368" s="129">
        <v>0</v>
      </c>
      <c r="O368" s="129">
        <v>500</v>
      </c>
      <c r="P368" s="129">
        <v>100</v>
      </c>
      <c r="Q368" s="129">
        <v>950</v>
      </c>
      <c r="R368" s="129">
        <v>475</v>
      </c>
      <c r="S368" s="141">
        <v>10</v>
      </c>
      <c r="T368" s="126">
        <v>598</v>
      </c>
    </row>
    <row r="369" spans="1:20" ht="10.5" customHeight="1">
      <c r="A369" s="130"/>
      <c r="B369" s="67" t="s">
        <v>387</v>
      </c>
      <c r="C369" s="131">
        <v>45</v>
      </c>
      <c r="D369" s="131">
        <v>27</v>
      </c>
      <c r="E369" s="131">
        <v>12</v>
      </c>
      <c r="F369" s="131">
        <v>6</v>
      </c>
      <c r="G369" s="131" t="s">
        <v>61</v>
      </c>
      <c r="H369" s="131" t="s">
        <v>61</v>
      </c>
      <c r="I369" s="131" t="s">
        <v>61</v>
      </c>
      <c r="J369" s="131" t="s">
        <v>61</v>
      </c>
      <c r="K369" s="131" t="s">
        <v>61</v>
      </c>
      <c r="L369" s="131">
        <v>116</v>
      </c>
      <c r="M369" s="131">
        <v>103931</v>
      </c>
      <c r="N369" s="131">
        <v>971</v>
      </c>
      <c r="O369" s="131">
        <v>63316</v>
      </c>
      <c r="P369" s="131">
        <v>2462</v>
      </c>
      <c r="Q369" s="131">
        <v>2310</v>
      </c>
      <c r="R369" s="131">
        <v>896</v>
      </c>
      <c r="S369" s="132">
        <v>42</v>
      </c>
      <c r="T369" s="133">
        <v>599</v>
      </c>
    </row>
    <row r="370" spans="1:20" ht="10.5" customHeight="1">
      <c r="A370" s="52"/>
      <c r="B370" s="52"/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5"/>
      <c r="T370" s="136"/>
    </row>
    <row r="371" ht="13.5" customHeight="1">
      <c r="A371" s="29" t="s">
        <v>399</v>
      </c>
    </row>
    <row r="372" ht="13.5" customHeight="1">
      <c r="A372" s="29"/>
    </row>
    <row r="373" ht="13.5" customHeight="1">
      <c r="B373" s="29" t="s">
        <v>419</v>
      </c>
    </row>
    <row r="374" spans="1:20" s="29" customFormat="1" ht="12.75" customHeight="1">
      <c r="A374" s="34"/>
      <c r="B374" s="31"/>
      <c r="C374" s="106" t="s">
        <v>401</v>
      </c>
      <c r="D374" s="107"/>
      <c r="E374" s="107"/>
      <c r="F374" s="107"/>
      <c r="G374" s="107"/>
      <c r="H374" s="107"/>
      <c r="I374" s="107"/>
      <c r="J374" s="107"/>
      <c r="K374" s="107"/>
      <c r="L374" s="50"/>
      <c r="M374" s="108" t="s">
        <v>3</v>
      </c>
      <c r="N374" s="108" t="s">
        <v>3</v>
      </c>
      <c r="O374" s="50"/>
      <c r="P374" s="50"/>
      <c r="Q374" s="106" t="s">
        <v>402</v>
      </c>
      <c r="R374" s="107"/>
      <c r="S374" s="109"/>
      <c r="T374" s="110"/>
    </row>
    <row r="375" spans="1:20" s="29" customFormat="1" ht="12.75" customHeight="1">
      <c r="A375" s="39"/>
      <c r="B375" s="38" t="s">
        <v>403</v>
      </c>
      <c r="C375" s="53"/>
      <c r="D375" s="68" t="s">
        <v>404</v>
      </c>
      <c r="E375" s="111"/>
      <c r="F375" s="111"/>
      <c r="G375" s="111"/>
      <c r="H375" s="111"/>
      <c r="I375" s="111"/>
      <c r="J375" s="111"/>
      <c r="K375" s="111"/>
      <c r="L375" s="112" t="s">
        <v>7</v>
      </c>
      <c r="M375" s="112" t="s">
        <v>86</v>
      </c>
      <c r="N375" s="112" t="s">
        <v>87</v>
      </c>
      <c r="O375" s="112" t="s">
        <v>88</v>
      </c>
      <c r="P375" s="112" t="s">
        <v>10</v>
      </c>
      <c r="Q375" s="112" t="s">
        <v>89</v>
      </c>
      <c r="R375" s="112" t="s">
        <v>405</v>
      </c>
      <c r="S375" s="113" t="s">
        <v>91</v>
      </c>
      <c r="T375" s="43" t="s">
        <v>92</v>
      </c>
    </row>
    <row r="376" spans="1:20" s="29" customFormat="1" ht="12.75" customHeight="1">
      <c r="A376" s="39"/>
      <c r="B376" s="38"/>
      <c r="C376" s="53"/>
      <c r="D376" s="53" t="s">
        <v>93</v>
      </c>
      <c r="E376" s="53" t="s">
        <v>94</v>
      </c>
      <c r="F376" s="53" t="s">
        <v>95</v>
      </c>
      <c r="G376" s="53" t="s">
        <v>96</v>
      </c>
      <c r="H376" s="53" t="s">
        <v>97</v>
      </c>
      <c r="I376" s="53" t="s">
        <v>98</v>
      </c>
      <c r="J376" s="53" t="s">
        <v>99</v>
      </c>
      <c r="K376" s="53" t="s">
        <v>100</v>
      </c>
      <c r="L376" s="53"/>
      <c r="M376" s="112" t="s">
        <v>101</v>
      </c>
      <c r="N376" s="112" t="s">
        <v>102</v>
      </c>
      <c r="O376" s="53"/>
      <c r="P376" s="53"/>
      <c r="Q376" s="53"/>
      <c r="R376" s="53"/>
      <c r="S376" s="114"/>
      <c r="T376" s="43"/>
    </row>
    <row r="377" spans="1:20" s="29" customFormat="1" ht="12.75" customHeight="1">
      <c r="A377" s="40"/>
      <c r="B377" s="41"/>
      <c r="C377" s="115" t="s">
        <v>11</v>
      </c>
      <c r="D377" s="68" t="s">
        <v>104</v>
      </c>
      <c r="E377" s="68" t="s">
        <v>105</v>
      </c>
      <c r="F377" s="68" t="s">
        <v>106</v>
      </c>
      <c r="G377" s="68" t="s">
        <v>107</v>
      </c>
      <c r="H377" s="68" t="s">
        <v>108</v>
      </c>
      <c r="I377" s="68" t="s">
        <v>109</v>
      </c>
      <c r="J377" s="68" t="s">
        <v>110</v>
      </c>
      <c r="K377" s="68" t="s">
        <v>111</v>
      </c>
      <c r="L377" s="69" t="s">
        <v>14</v>
      </c>
      <c r="M377" s="69" t="s">
        <v>15</v>
      </c>
      <c r="N377" s="69" t="s">
        <v>15</v>
      </c>
      <c r="O377" s="69" t="s">
        <v>15</v>
      </c>
      <c r="P377" s="69" t="s">
        <v>17</v>
      </c>
      <c r="Q377" s="69" t="s">
        <v>15</v>
      </c>
      <c r="R377" s="69" t="s">
        <v>15</v>
      </c>
      <c r="S377" s="116" t="s">
        <v>15</v>
      </c>
      <c r="T377" s="47" t="s">
        <v>103</v>
      </c>
    </row>
    <row r="378" spans="1:20" ht="10.5" customHeight="1">
      <c r="A378" s="117" t="s">
        <v>173</v>
      </c>
      <c r="B378" s="118" t="s">
        <v>116</v>
      </c>
      <c r="C378" s="119">
        <v>1152</v>
      </c>
      <c r="D378" s="119">
        <v>503</v>
      </c>
      <c r="E378" s="119">
        <v>301</v>
      </c>
      <c r="F378" s="119">
        <v>201</v>
      </c>
      <c r="G378" s="119">
        <v>105</v>
      </c>
      <c r="H378" s="119">
        <v>23</v>
      </c>
      <c r="I378" s="119">
        <v>14</v>
      </c>
      <c r="J378" s="119">
        <v>5</v>
      </c>
      <c r="K378" s="119" t="s">
        <v>61</v>
      </c>
      <c r="L378" s="119">
        <v>5897</v>
      </c>
      <c r="M378" s="119">
        <v>13764915</v>
      </c>
      <c r="N378" s="119">
        <v>412528</v>
      </c>
      <c r="O378" s="119">
        <v>1205123</v>
      </c>
      <c r="P378" s="119">
        <v>95454</v>
      </c>
      <c r="Q378" s="119">
        <v>11949</v>
      </c>
      <c r="R378" s="119">
        <v>2334</v>
      </c>
      <c r="S378" s="120">
        <v>144</v>
      </c>
      <c r="T378" s="137" t="s">
        <v>116</v>
      </c>
    </row>
    <row r="379" spans="1:20" ht="10.5" customHeight="1">
      <c r="A379" s="122"/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5"/>
      <c r="T379" s="138"/>
    </row>
    <row r="380" spans="1:20" ht="10.5" customHeight="1">
      <c r="A380" s="127"/>
      <c r="B380" s="52" t="s">
        <v>117</v>
      </c>
      <c r="C380" s="124">
        <v>217</v>
      </c>
      <c r="D380" s="124">
        <v>44</v>
      </c>
      <c r="E380" s="124">
        <v>60</v>
      </c>
      <c r="F380" s="124">
        <v>69</v>
      </c>
      <c r="G380" s="124">
        <v>36</v>
      </c>
      <c r="H380" s="124">
        <v>6</v>
      </c>
      <c r="I380" s="124">
        <v>2</v>
      </c>
      <c r="J380" s="124" t="s">
        <v>61</v>
      </c>
      <c r="K380" s="124" t="s">
        <v>61</v>
      </c>
      <c r="L380" s="124">
        <v>1391</v>
      </c>
      <c r="M380" s="124">
        <v>6337000</v>
      </c>
      <c r="N380" s="124">
        <v>173795</v>
      </c>
      <c r="O380" s="124">
        <v>341563</v>
      </c>
      <c r="P380" s="124" t="s">
        <v>61</v>
      </c>
      <c r="Q380" s="124">
        <v>29203</v>
      </c>
      <c r="R380" s="124">
        <v>4556</v>
      </c>
      <c r="S380" s="125" t="s">
        <v>61</v>
      </c>
      <c r="T380" s="138" t="s">
        <v>117</v>
      </c>
    </row>
    <row r="381" spans="1:20" ht="10.5" customHeight="1">
      <c r="A381" s="127" t="s">
        <v>326</v>
      </c>
      <c r="B381" s="52"/>
      <c r="C381" s="124">
        <v>2</v>
      </c>
      <c r="D381" s="124" t="s">
        <v>61</v>
      </c>
      <c r="E381" s="124" t="s">
        <v>61</v>
      </c>
      <c r="F381" s="124">
        <v>1</v>
      </c>
      <c r="G381" s="124">
        <v>1</v>
      </c>
      <c r="H381" s="124" t="s">
        <v>61</v>
      </c>
      <c r="I381" s="124" t="s">
        <v>61</v>
      </c>
      <c r="J381" s="124" t="s">
        <v>61</v>
      </c>
      <c r="K381" s="124" t="s">
        <v>61</v>
      </c>
      <c r="L381" s="129">
        <v>18</v>
      </c>
      <c r="M381" s="129">
        <v>72400</v>
      </c>
      <c r="N381" s="129">
        <v>0</v>
      </c>
      <c r="O381" s="129">
        <v>3052</v>
      </c>
      <c r="P381" s="124" t="s">
        <v>61</v>
      </c>
      <c r="Q381" s="129">
        <v>36200</v>
      </c>
      <c r="R381" s="129">
        <v>4022</v>
      </c>
      <c r="S381" s="125" t="s">
        <v>61</v>
      </c>
      <c r="T381" s="139">
        <v>48</v>
      </c>
    </row>
    <row r="382" spans="1:20" ht="10.5" customHeight="1">
      <c r="A382" s="127"/>
      <c r="B382" s="52" t="s">
        <v>327</v>
      </c>
      <c r="C382" s="124">
        <v>2</v>
      </c>
      <c r="D382" s="124" t="s">
        <v>61</v>
      </c>
      <c r="E382" s="124" t="s">
        <v>61</v>
      </c>
      <c r="F382" s="124">
        <v>1</v>
      </c>
      <c r="G382" s="124">
        <v>1</v>
      </c>
      <c r="H382" s="124" t="s">
        <v>61</v>
      </c>
      <c r="I382" s="124" t="s">
        <v>61</v>
      </c>
      <c r="J382" s="124" t="s">
        <v>61</v>
      </c>
      <c r="K382" s="124" t="s">
        <v>61</v>
      </c>
      <c r="L382" s="129">
        <v>18</v>
      </c>
      <c r="M382" s="129">
        <v>72400</v>
      </c>
      <c r="N382" s="129">
        <v>0</v>
      </c>
      <c r="O382" s="129">
        <v>3052</v>
      </c>
      <c r="P382" s="124" t="s">
        <v>61</v>
      </c>
      <c r="Q382" s="129">
        <v>36200</v>
      </c>
      <c r="R382" s="129">
        <v>4022</v>
      </c>
      <c r="S382" s="125" t="s">
        <v>61</v>
      </c>
      <c r="T382" s="139">
        <v>481</v>
      </c>
    </row>
    <row r="383" spans="1:20" ht="10.5" customHeight="1">
      <c r="A383" s="127" t="s">
        <v>328</v>
      </c>
      <c r="B383" s="52"/>
      <c r="C383" s="124">
        <v>4</v>
      </c>
      <c r="D383" s="124">
        <v>3</v>
      </c>
      <c r="E383" s="124" t="s">
        <v>61</v>
      </c>
      <c r="F383" s="124" t="s">
        <v>61</v>
      </c>
      <c r="G383" s="124">
        <v>1</v>
      </c>
      <c r="H383" s="124" t="s">
        <v>61</v>
      </c>
      <c r="I383" s="124" t="s">
        <v>61</v>
      </c>
      <c r="J383" s="124" t="s">
        <v>61</v>
      </c>
      <c r="K383" s="124" t="s">
        <v>61</v>
      </c>
      <c r="L383" s="124">
        <v>16</v>
      </c>
      <c r="M383" s="124">
        <v>36530</v>
      </c>
      <c r="N383" s="124" t="s">
        <v>61</v>
      </c>
      <c r="O383" s="124">
        <v>7120</v>
      </c>
      <c r="P383" s="124" t="s">
        <v>61</v>
      </c>
      <c r="Q383" s="124">
        <v>9133</v>
      </c>
      <c r="R383" s="124">
        <v>2283</v>
      </c>
      <c r="S383" s="125" t="s">
        <v>61</v>
      </c>
      <c r="T383" s="139">
        <v>49</v>
      </c>
    </row>
    <row r="384" spans="1:20" ht="10.5" customHeight="1">
      <c r="A384" s="127"/>
      <c r="B384" s="52" t="s">
        <v>329</v>
      </c>
      <c r="C384" s="124" t="s">
        <v>61</v>
      </c>
      <c r="D384" s="124" t="s">
        <v>61</v>
      </c>
      <c r="E384" s="124" t="s">
        <v>61</v>
      </c>
      <c r="F384" s="124" t="s">
        <v>61</v>
      </c>
      <c r="G384" s="124" t="s">
        <v>61</v>
      </c>
      <c r="H384" s="124" t="s">
        <v>61</v>
      </c>
      <c r="I384" s="124" t="s">
        <v>61</v>
      </c>
      <c r="J384" s="124" t="s">
        <v>61</v>
      </c>
      <c r="K384" s="124" t="s">
        <v>61</v>
      </c>
      <c r="L384" s="124" t="s">
        <v>61</v>
      </c>
      <c r="M384" s="124" t="s">
        <v>61</v>
      </c>
      <c r="N384" s="124" t="s">
        <v>61</v>
      </c>
      <c r="O384" s="124" t="s">
        <v>61</v>
      </c>
      <c r="P384" s="124" t="s">
        <v>61</v>
      </c>
      <c r="Q384" s="124" t="s">
        <v>61</v>
      </c>
      <c r="R384" s="124" t="s">
        <v>61</v>
      </c>
      <c r="S384" s="125" t="s">
        <v>61</v>
      </c>
      <c r="T384" s="139">
        <v>491</v>
      </c>
    </row>
    <row r="385" spans="1:20" ht="10.5" customHeight="1">
      <c r="A385" s="127"/>
      <c r="B385" s="52" t="s">
        <v>330</v>
      </c>
      <c r="C385" s="124">
        <v>4</v>
      </c>
      <c r="D385" s="124">
        <v>3</v>
      </c>
      <c r="E385" s="124" t="s">
        <v>61</v>
      </c>
      <c r="F385" s="124" t="s">
        <v>61</v>
      </c>
      <c r="G385" s="124">
        <v>1</v>
      </c>
      <c r="H385" s="124" t="s">
        <v>61</v>
      </c>
      <c r="I385" s="124" t="s">
        <v>61</v>
      </c>
      <c r="J385" s="124" t="s">
        <v>61</v>
      </c>
      <c r="K385" s="124" t="s">
        <v>61</v>
      </c>
      <c r="L385" s="124">
        <v>16</v>
      </c>
      <c r="M385" s="124">
        <v>36530</v>
      </c>
      <c r="N385" s="124" t="s">
        <v>61</v>
      </c>
      <c r="O385" s="124">
        <v>7120</v>
      </c>
      <c r="P385" s="124" t="s">
        <v>61</v>
      </c>
      <c r="Q385" s="124">
        <v>9133</v>
      </c>
      <c r="R385" s="124">
        <v>2283</v>
      </c>
      <c r="S385" s="125" t="s">
        <v>61</v>
      </c>
      <c r="T385" s="139">
        <v>492</v>
      </c>
    </row>
    <row r="386" spans="1:20" ht="10.5" customHeight="1">
      <c r="A386" s="127" t="s">
        <v>331</v>
      </c>
      <c r="B386" s="52"/>
      <c r="C386" s="124">
        <v>63</v>
      </c>
      <c r="D386" s="124">
        <v>14</v>
      </c>
      <c r="E386" s="124">
        <v>19</v>
      </c>
      <c r="F386" s="124">
        <v>15</v>
      </c>
      <c r="G386" s="124">
        <v>11</v>
      </c>
      <c r="H386" s="124">
        <v>3</v>
      </c>
      <c r="I386" s="124">
        <v>1</v>
      </c>
      <c r="J386" s="124" t="s">
        <v>61</v>
      </c>
      <c r="K386" s="124" t="s">
        <v>61</v>
      </c>
      <c r="L386" s="124">
        <v>435</v>
      </c>
      <c r="M386" s="124">
        <v>2007666</v>
      </c>
      <c r="N386" s="124">
        <v>8925</v>
      </c>
      <c r="O386" s="124">
        <v>80475</v>
      </c>
      <c r="P386" s="124" t="s">
        <v>61</v>
      </c>
      <c r="Q386" s="124">
        <v>31868</v>
      </c>
      <c r="R386" s="124">
        <v>4615</v>
      </c>
      <c r="S386" s="125" t="s">
        <v>61</v>
      </c>
      <c r="T386" s="139">
        <v>50</v>
      </c>
    </row>
    <row r="387" spans="1:20" ht="10.5" customHeight="1">
      <c r="A387" s="127"/>
      <c r="B387" s="52" t="s">
        <v>332</v>
      </c>
      <c r="C387" s="124">
        <v>24</v>
      </c>
      <c r="D387" s="124">
        <v>4</v>
      </c>
      <c r="E387" s="124">
        <v>10</v>
      </c>
      <c r="F387" s="124">
        <v>4</v>
      </c>
      <c r="G387" s="124">
        <v>5</v>
      </c>
      <c r="H387" s="124">
        <v>1</v>
      </c>
      <c r="I387" s="124" t="s">
        <v>61</v>
      </c>
      <c r="J387" s="124" t="s">
        <v>61</v>
      </c>
      <c r="K387" s="124" t="s">
        <v>61</v>
      </c>
      <c r="L387" s="124">
        <v>155</v>
      </c>
      <c r="M387" s="124">
        <v>952200</v>
      </c>
      <c r="N387" s="124">
        <v>6648</v>
      </c>
      <c r="O387" s="124">
        <v>18978</v>
      </c>
      <c r="P387" s="124" t="s">
        <v>61</v>
      </c>
      <c r="Q387" s="124">
        <v>39675</v>
      </c>
      <c r="R387" s="124">
        <v>6143</v>
      </c>
      <c r="S387" s="125" t="s">
        <v>61</v>
      </c>
      <c r="T387" s="139">
        <v>501</v>
      </c>
    </row>
    <row r="388" spans="1:20" ht="10.5" customHeight="1">
      <c r="A388" s="127"/>
      <c r="B388" s="52" t="s">
        <v>333</v>
      </c>
      <c r="C388" s="124">
        <v>39</v>
      </c>
      <c r="D388" s="124">
        <v>10</v>
      </c>
      <c r="E388" s="124">
        <v>9</v>
      </c>
      <c r="F388" s="124">
        <v>11</v>
      </c>
      <c r="G388" s="124">
        <v>6</v>
      </c>
      <c r="H388" s="124">
        <v>2</v>
      </c>
      <c r="I388" s="124">
        <v>1</v>
      </c>
      <c r="J388" s="124" t="s">
        <v>61</v>
      </c>
      <c r="K388" s="124" t="s">
        <v>61</v>
      </c>
      <c r="L388" s="124">
        <v>280</v>
      </c>
      <c r="M388" s="124">
        <v>1055466</v>
      </c>
      <c r="N388" s="124">
        <v>2277</v>
      </c>
      <c r="O388" s="124">
        <v>61497</v>
      </c>
      <c r="P388" s="124" t="s">
        <v>61</v>
      </c>
      <c r="Q388" s="124">
        <v>27063</v>
      </c>
      <c r="R388" s="124">
        <v>3770</v>
      </c>
      <c r="S388" s="125" t="s">
        <v>61</v>
      </c>
      <c r="T388" s="139">
        <v>502</v>
      </c>
    </row>
    <row r="389" spans="1:20" ht="10.5" customHeight="1">
      <c r="A389" s="127" t="s">
        <v>406</v>
      </c>
      <c r="B389" s="52"/>
      <c r="C389" s="124">
        <v>80</v>
      </c>
      <c r="D389" s="124">
        <v>14</v>
      </c>
      <c r="E389" s="124">
        <v>23</v>
      </c>
      <c r="F389" s="124">
        <v>26</v>
      </c>
      <c r="G389" s="124">
        <v>15</v>
      </c>
      <c r="H389" s="124">
        <v>1</v>
      </c>
      <c r="I389" s="124">
        <v>1</v>
      </c>
      <c r="J389" s="124" t="s">
        <v>61</v>
      </c>
      <c r="K389" s="124" t="s">
        <v>61</v>
      </c>
      <c r="L389" s="124">
        <v>523</v>
      </c>
      <c r="M389" s="124">
        <v>2727354</v>
      </c>
      <c r="N389" s="124">
        <v>53231</v>
      </c>
      <c r="O389" s="124">
        <v>157075</v>
      </c>
      <c r="P389" s="124" t="s">
        <v>61</v>
      </c>
      <c r="Q389" s="124">
        <v>34092</v>
      </c>
      <c r="R389" s="124">
        <v>5215</v>
      </c>
      <c r="S389" s="125" t="s">
        <v>61</v>
      </c>
      <c r="T389" s="139">
        <v>51</v>
      </c>
    </row>
    <row r="390" spans="1:20" ht="10.5" customHeight="1">
      <c r="A390" s="127"/>
      <c r="B390" s="52" t="s">
        <v>335</v>
      </c>
      <c r="C390" s="124">
        <v>58</v>
      </c>
      <c r="D390" s="124">
        <v>9</v>
      </c>
      <c r="E390" s="124">
        <v>15</v>
      </c>
      <c r="F390" s="124">
        <v>21</v>
      </c>
      <c r="G390" s="124">
        <v>11</v>
      </c>
      <c r="H390" s="124">
        <v>1</v>
      </c>
      <c r="I390" s="124">
        <v>1</v>
      </c>
      <c r="J390" s="124" t="s">
        <v>61</v>
      </c>
      <c r="K390" s="124" t="s">
        <v>61</v>
      </c>
      <c r="L390" s="124">
        <v>405</v>
      </c>
      <c r="M390" s="124">
        <v>1898021</v>
      </c>
      <c r="N390" s="124">
        <v>48017</v>
      </c>
      <c r="O390" s="124">
        <v>135187</v>
      </c>
      <c r="P390" s="124" t="s">
        <v>61</v>
      </c>
      <c r="Q390" s="124">
        <v>32725</v>
      </c>
      <c r="R390" s="124">
        <v>4686</v>
      </c>
      <c r="S390" s="125" t="s">
        <v>61</v>
      </c>
      <c r="T390" s="139">
        <v>511</v>
      </c>
    </row>
    <row r="391" spans="1:20" ht="10.5" customHeight="1">
      <c r="A391" s="127"/>
      <c r="B391" s="52" t="s">
        <v>336</v>
      </c>
      <c r="C391" s="124">
        <v>8</v>
      </c>
      <c r="D391" s="124">
        <v>1</v>
      </c>
      <c r="E391" s="124">
        <v>5</v>
      </c>
      <c r="F391" s="124">
        <v>2</v>
      </c>
      <c r="G391" s="124" t="s">
        <v>61</v>
      </c>
      <c r="H391" s="124" t="s">
        <v>61</v>
      </c>
      <c r="I391" s="124" t="s">
        <v>61</v>
      </c>
      <c r="J391" s="124" t="s">
        <v>61</v>
      </c>
      <c r="K391" s="124" t="s">
        <v>61</v>
      </c>
      <c r="L391" s="124">
        <v>34</v>
      </c>
      <c r="M391" s="124">
        <v>89295</v>
      </c>
      <c r="N391" s="124">
        <v>21</v>
      </c>
      <c r="O391" s="124">
        <v>5571</v>
      </c>
      <c r="P391" s="124" t="s">
        <v>61</v>
      </c>
      <c r="Q391" s="124">
        <v>11162</v>
      </c>
      <c r="R391" s="124">
        <v>2626</v>
      </c>
      <c r="S391" s="125" t="s">
        <v>61</v>
      </c>
      <c r="T391" s="139">
        <v>512</v>
      </c>
    </row>
    <row r="392" spans="1:20" ht="10.5" customHeight="1">
      <c r="A392" s="127"/>
      <c r="B392" s="52" t="s">
        <v>337</v>
      </c>
      <c r="C392" s="124">
        <v>9</v>
      </c>
      <c r="D392" s="124">
        <v>1</v>
      </c>
      <c r="E392" s="124">
        <v>3</v>
      </c>
      <c r="F392" s="124">
        <v>3</v>
      </c>
      <c r="G392" s="124">
        <v>2</v>
      </c>
      <c r="H392" s="124" t="s">
        <v>61</v>
      </c>
      <c r="I392" s="124" t="s">
        <v>61</v>
      </c>
      <c r="J392" s="124" t="s">
        <v>61</v>
      </c>
      <c r="K392" s="124" t="s">
        <v>61</v>
      </c>
      <c r="L392" s="124">
        <v>59</v>
      </c>
      <c r="M392" s="124">
        <v>719470</v>
      </c>
      <c r="N392" s="124">
        <v>5193</v>
      </c>
      <c r="O392" s="124">
        <v>15494</v>
      </c>
      <c r="P392" s="124" t="s">
        <v>61</v>
      </c>
      <c r="Q392" s="124">
        <v>79941</v>
      </c>
      <c r="R392" s="124">
        <v>12194</v>
      </c>
      <c r="S392" s="125" t="s">
        <v>61</v>
      </c>
      <c r="T392" s="139">
        <v>513</v>
      </c>
    </row>
    <row r="393" spans="1:20" ht="10.5" customHeight="1">
      <c r="A393" s="127"/>
      <c r="B393" s="52" t="s">
        <v>338</v>
      </c>
      <c r="C393" s="124">
        <v>5</v>
      </c>
      <c r="D393" s="124">
        <v>3</v>
      </c>
      <c r="E393" s="124" t="s">
        <v>61</v>
      </c>
      <c r="F393" s="124" t="s">
        <v>61</v>
      </c>
      <c r="G393" s="124">
        <v>2</v>
      </c>
      <c r="H393" s="124" t="s">
        <v>61</v>
      </c>
      <c r="I393" s="124" t="s">
        <v>61</v>
      </c>
      <c r="J393" s="124" t="s">
        <v>61</v>
      </c>
      <c r="K393" s="124" t="s">
        <v>61</v>
      </c>
      <c r="L393" s="124">
        <v>25</v>
      </c>
      <c r="M393" s="124">
        <v>20568</v>
      </c>
      <c r="N393" s="124" t="s">
        <v>61</v>
      </c>
      <c r="O393" s="124">
        <v>823</v>
      </c>
      <c r="P393" s="124" t="s">
        <v>61</v>
      </c>
      <c r="Q393" s="124">
        <v>4114</v>
      </c>
      <c r="R393" s="124">
        <v>823</v>
      </c>
      <c r="S393" s="125" t="s">
        <v>61</v>
      </c>
      <c r="T393" s="139">
        <v>514</v>
      </c>
    </row>
    <row r="394" spans="1:20" ht="10.5" customHeight="1">
      <c r="A394" s="127" t="s">
        <v>339</v>
      </c>
      <c r="B394" s="52"/>
      <c r="C394" s="124">
        <v>45</v>
      </c>
      <c r="D394" s="124">
        <v>7</v>
      </c>
      <c r="E394" s="124">
        <v>11</v>
      </c>
      <c r="F394" s="124">
        <v>19</v>
      </c>
      <c r="G394" s="124">
        <v>7</v>
      </c>
      <c r="H394" s="124">
        <v>1</v>
      </c>
      <c r="I394" s="124" t="s">
        <v>61</v>
      </c>
      <c r="J394" s="124" t="s">
        <v>61</v>
      </c>
      <c r="K394" s="124" t="s">
        <v>61</v>
      </c>
      <c r="L394" s="129">
        <v>282</v>
      </c>
      <c r="M394" s="129">
        <v>1071188</v>
      </c>
      <c r="N394" s="129">
        <v>101589</v>
      </c>
      <c r="O394" s="129">
        <v>64291</v>
      </c>
      <c r="P394" s="129" t="s">
        <v>61</v>
      </c>
      <c r="Q394" s="129">
        <v>23804</v>
      </c>
      <c r="R394" s="129">
        <v>3799</v>
      </c>
      <c r="S394" s="125" t="s">
        <v>61</v>
      </c>
      <c r="T394" s="139">
        <v>52</v>
      </c>
    </row>
    <row r="395" spans="1:20" ht="10.5" customHeight="1">
      <c r="A395" s="127"/>
      <c r="B395" s="52" t="s">
        <v>340</v>
      </c>
      <c r="C395" s="124">
        <v>18</v>
      </c>
      <c r="D395" s="124">
        <v>3</v>
      </c>
      <c r="E395" s="124">
        <v>6</v>
      </c>
      <c r="F395" s="124">
        <v>7</v>
      </c>
      <c r="G395" s="124">
        <v>2</v>
      </c>
      <c r="H395" s="124" t="s">
        <v>61</v>
      </c>
      <c r="I395" s="124" t="s">
        <v>61</v>
      </c>
      <c r="J395" s="124" t="s">
        <v>61</v>
      </c>
      <c r="K395" s="124" t="s">
        <v>61</v>
      </c>
      <c r="L395" s="124">
        <v>104</v>
      </c>
      <c r="M395" s="124">
        <v>493524</v>
      </c>
      <c r="N395" s="124">
        <v>57237</v>
      </c>
      <c r="O395" s="124">
        <v>24528</v>
      </c>
      <c r="P395" s="124" t="s">
        <v>61</v>
      </c>
      <c r="Q395" s="124">
        <v>27418</v>
      </c>
      <c r="R395" s="124">
        <v>4745</v>
      </c>
      <c r="S395" s="125" t="s">
        <v>61</v>
      </c>
      <c r="T395" s="139">
        <v>521</v>
      </c>
    </row>
    <row r="396" spans="1:20" ht="10.5" customHeight="1">
      <c r="A396" s="127"/>
      <c r="B396" s="52" t="s">
        <v>341</v>
      </c>
      <c r="C396" s="124">
        <v>19</v>
      </c>
      <c r="D396" s="124">
        <v>2</v>
      </c>
      <c r="E396" s="124">
        <v>4</v>
      </c>
      <c r="F396" s="124">
        <v>8</v>
      </c>
      <c r="G396" s="124">
        <v>4</v>
      </c>
      <c r="H396" s="124">
        <v>1</v>
      </c>
      <c r="I396" s="124" t="s">
        <v>61</v>
      </c>
      <c r="J396" s="124" t="s">
        <v>61</v>
      </c>
      <c r="K396" s="124" t="s">
        <v>61</v>
      </c>
      <c r="L396" s="124">
        <v>135</v>
      </c>
      <c r="M396" s="124">
        <v>369968</v>
      </c>
      <c r="N396" s="124">
        <v>35352</v>
      </c>
      <c r="O396" s="124">
        <v>30574</v>
      </c>
      <c r="P396" s="124" t="s">
        <v>61</v>
      </c>
      <c r="Q396" s="124">
        <v>19472</v>
      </c>
      <c r="R396" s="124">
        <v>2741</v>
      </c>
      <c r="S396" s="125" t="s">
        <v>61</v>
      </c>
      <c r="T396" s="139">
        <v>522</v>
      </c>
    </row>
    <row r="397" spans="1:20" ht="10.5" customHeight="1">
      <c r="A397" s="127"/>
      <c r="B397" s="52" t="s">
        <v>342</v>
      </c>
      <c r="C397" s="124">
        <v>6</v>
      </c>
      <c r="D397" s="124">
        <v>2</v>
      </c>
      <c r="E397" s="124" t="s">
        <v>61</v>
      </c>
      <c r="F397" s="124">
        <v>3</v>
      </c>
      <c r="G397" s="124">
        <v>1</v>
      </c>
      <c r="H397" s="124" t="s">
        <v>61</v>
      </c>
      <c r="I397" s="124" t="s">
        <v>61</v>
      </c>
      <c r="J397" s="124" t="s">
        <v>61</v>
      </c>
      <c r="K397" s="124" t="s">
        <v>61</v>
      </c>
      <c r="L397" s="129">
        <v>33</v>
      </c>
      <c r="M397" s="129">
        <v>151649</v>
      </c>
      <c r="N397" s="129">
        <v>9000</v>
      </c>
      <c r="O397" s="129">
        <v>3619</v>
      </c>
      <c r="P397" s="124" t="s">
        <v>61</v>
      </c>
      <c r="Q397" s="129">
        <v>25275</v>
      </c>
      <c r="R397" s="129">
        <v>4595</v>
      </c>
      <c r="S397" s="125" t="s">
        <v>61</v>
      </c>
      <c r="T397" s="139">
        <v>523</v>
      </c>
    </row>
    <row r="398" spans="1:20" ht="10.5" customHeight="1">
      <c r="A398" s="127"/>
      <c r="B398" s="52" t="s">
        <v>343</v>
      </c>
      <c r="C398" s="124">
        <v>2</v>
      </c>
      <c r="D398" s="124" t="s">
        <v>61</v>
      </c>
      <c r="E398" s="124">
        <v>1</v>
      </c>
      <c r="F398" s="124">
        <v>1</v>
      </c>
      <c r="G398" s="124" t="s">
        <v>61</v>
      </c>
      <c r="H398" s="124" t="s">
        <v>61</v>
      </c>
      <c r="I398" s="124" t="s">
        <v>61</v>
      </c>
      <c r="J398" s="124" t="s">
        <v>61</v>
      </c>
      <c r="K398" s="124" t="s">
        <v>61</v>
      </c>
      <c r="L398" s="129">
        <v>10</v>
      </c>
      <c r="M398" s="129">
        <v>56047</v>
      </c>
      <c r="N398" s="129">
        <v>0</v>
      </c>
      <c r="O398" s="129">
        <v>5570</v>
      </c>
      <c r="P398" s="124" t="s">
        <v>61</v>
      </c>
      <c r="Q398" s="129">
        <v>28024</v>
      </c>
      <c r="R398" s="129">
        <v>5605</v>
      </c>
      <c r="S398" s="125" t="s">
        <v>61</v>
      </c>
      <c r="T398" s="139">
        <v>529</v>
      </c>
    </row>
    <row r="399" spans="1:20" ht="10.5" customHeight="1">
      <c r="A399" s="127" t="s">
        <v>344</v>
      </c>
      <c r="B399" s="52"/>
      <c r="C399" s="124">
        <v>23</v>
      </c>
      <c r="D399" s="124">
        <v>6</v>
      </c>
      <c r="E399" s="124">
        <v>7</v>
      </c>
      <c r="F399" s="124">
        <v>8</v>
      </c>
      <c r="G399" s="124">
        <v>1</v>
      </c>
      <c r="H399" s="124">
        <v>1</v>
      </c>
      <c r="I399" s="124" t="s">
        <v>61</v>
      </c>
      <c r="J399" s="124" t="s">
        <v>61</v>
      </c>
      <c r="K399" s="124" t="s">
        <v>61</v>
      </c>
      <c r="L399" s="124">
        <v>117</v>
      </c>
      <c r="M399" s="124">
        <v>421862</v>
      </c>
      <c r="N399" s="124">
        <v>10050</v>
      </c>
      <c r="O399" s="124">
        <v>29550</v>
      </c>
      <c r="P399" s="124" t="s">
        <v>61</v>
      </c>
      <c r="Q399" s="124">
        <v>18342</v>
      </c>
      <c r="R399" s="124">
        <v>3606</v>
      </c>
      <c r="S399" s="125" t="s">
        <v>61</v>
      </c>
      <c r="T399" s="139">
        <v>53</v>
      </c>
    </row>
    <row r="400" spans="1:20" ht="10.5" customHeight="1">
      <c r="A400" s="127"/>
      <c r="B400" s="52" t="s">
        <v>407</v>
      </c>
      <c r="C400" s="124">
        <v>4</v>
      </c>
      <c r="D400" s="124">
        <v>1</v>
      </c>
      <c r="E400" s="124">
        <v>1</v>
      </c>
      <c r="F400" s="124">
        <v>2</v>
      </c>
      <c r="G400" s="124" t="s">
        <v>61</v>
      </c>
      <c r="H400" s="124" t="s">
        <v>61</v>
      </c>
      <c r="I400" s="124" t="s">
        <v>61</v>
      </c>
      <c r="J400" s="124" t="s">
        <v>61</v>
      </c>
      <c r="K400" s="124" t="s">
        <v>61</v>
      </c>
      <c r="L400" s="124">
        <v>15</v>
      </c>
      <c r="M400" s="124">
        <v>39635</v>
      </c>
      <c r="N400" s="124" t="s">
        <v>61</v>
      </c>
      <c r="O400" s="124">
        <v>1975</v>
      </c>
      <c r="P400" s="124" t="s">
        <v>61</v>
      </c>
      <c r="Q400" s="124">
        <v>9909</v>
      </c>
      <c r="R400" s="124">
        <v>2642</v>
      </c>
      <c r="S400" s="125" t="s">
        <v>61</v>
      </c>
      <c r="T400" s="139">
        <v>531</v>
      </c>
    </row>
    <row r="401" spans="1:20" ht="10.5" customHeight="1">
      <c r="A401" s="127"/>
      <c r="B401" s="52" t="s">
        <v>346</v>
      </c>
      <c r="C401" s="124">
        <v>7</v>
      </c>
      <c r="D401" s="124">
        <v>2</v>
      </c>
      <c r="E401" s="124">
        <v>2</v>
      </c>
      <c r="F401" s="124">
        <v>2</v>
      </c>
      <c r="G401" s="124">
        <v>1</v>
      </c>
      <c r="H401" s="124" t="s">
        <v>61</v>
      </c>
      <c r="I401" s="124" t="s">
        <v>61</v>
      </c>
      <c r="J401" s="124" t="s">
        <v>61</v>
      </c>
      <c r="K401" s="124" t="s">
        <v>61</v>
      </c>
      <c r="L401" s="124">
        <v>31</v>
      </c>
      <c r="M401" s="124">
        <v>241166</v>
      </c>
      <c r="N401" s="124" t="s">
        <v>61</v>
      </c>
      <c r="O401" s="124">
        <v>11264</v>
      </c>
      <c r="P401" s="124" t="s">
        <v>61</v>
      </c>
      <c r="Q401" s="124">
        <v>34452</v>
      </c>
      <c r="R401" s="124">
        <v>7780</v>
      </c>
      <c r="S401" s="125" t="s">
        <v>61</v>
      </c>
      <c r="T401" s="139">
        <v>532</v>
      </c>
    </row>
    <row r="402" spans="1:20" ht="10.5" customHeight="1">
      <c r="A402" s="127"/>
      <c r="B402" s="52" t="s">
        <v>408</v>
      </c>
      <c r="C402" s="124" t="s">
        <v>61</v>
      </c>
      <c r="D402" s="124" t="s">
        <v>61</v>
      </c>
      <c r="E402" s="124" t="s">
        <v>61</v>
      </c>
      <c r="F402" s="124" t="s">
        <v>61</v>
      </c>
      <c r="G402" s="124" t="s">
        <v>61</v>
      </c>
      <c r="H402" s="124" t="s">
        <v>61</v>
      </c>
      <c r="I402" s="124" t="s">
        <v>61</v>
      </c>
      <c r="J402" s="124" t="s">
        <v>61</v>
      </c>
      <c r="K402" s="124" t="s">
        <v>61</v>
      </c>
      <c r="L402" s="124" t="s">
        <v>61</v>
      </c>
      <c r="M402" s="124" t="s">
        <v>61</v>
      </c>
      <c r="N402" s="124" t="s">
        <v>61</v>
      </c>
      <c r="O402" s="124" t="s">
        <v>61</v>
      </c>
      <c r="P402" s="124" t="s">
        <v>61</v>
      </c>
      <c r="Q402" s="124" t="s">
        <v>61</v>
      </c>
      <c r="R402" s="124" t="s">
        <v>61</v>
      </c>
      <c r="S402" s="125" t="s">
        <v>61</v>
      </c>
      <c r="T402" s="139">
        <v>533</v>
      </c>
    </row>
    <row r="403" spans="1:20" ht="10.5" customHeight="1">
      <c r="A403" s="127"/>
      <c r="B403" s="52" t="s">
        <v>348</v>
      </c>
      <c r="C403" s="124">
        <v>12</v>
      </c>
      <c r="D403" s="124">
        <v>3</v>
      </c>
      <c r="E403" s="124">
        <v>4</v>
      </c>
      <c r="F403" s="124">
        <v>4</v>
      </c>
      <c r="G403" s="124" t="s">
        <v>61</v>
      </c>
      <c r="H403" s="124">
        <v>1</v>
      </c>
      <c r="I403" s="124" t="s">
        <v>61</v>
      </c>
      <c r="J403" s="124" t="s">
        <v>61</v>
      </c>
      <c r="K403" s="124" t="s">
        <v>61</v>
      </c>
      <c r="L403" s="124">
        <v>71</v>
      </c>
      <c r="M403" s="124">
        <v>141061</v>
      </c>
      <c r="N403" s="124">
        <v>10050</v>
      </c>
      <c r="O403" s="124">
        <v>16311</v>
      </c>
      <c r="P403" s="124" t="s">
        <v>61</v>
      </c>
      <c r="Q403" s="124">
        <v>11755</v>
      </c>
      <c r="R403" s="124">
        <v>1987</v>
      </c>
      <c r="S403" s="125" t="s">
        <v>61</v>
      </c>
      <c r="T403" s="139">
        <v>539</v>
      </c>
    </row>
    <row r="404" spans="1:20" ht="10.5" customHeight="1">
      <c r="A404" s="127"/>
      <c r="B404" s="52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5"/>
      <c r="T404" s="139"/>
    </row>
    <row r="405" spans="1:20" ht="10.5" customHeight="1">
      <c r="A405" s="127"/>
      <c r="B405" s="52" t="s">
        <v>349</v>
      </c>
      <c r="C405" s="124">
        <v>935</v>
      </c>
      <c r="D405" s="124">
        <v>459</v>
      </c>
      <c r="E405" s="124">
        <v>241</v>
      </c>
      <c r="F405" s="124">
        <v>132</v>
      </c>
      <c r="G405" s="124">
        <v>69</v>
      </c>
      <c r="H405" s="124">
        <v>17</v>
      </c>
      <c r="I405" s="124">
        <v>12</v>
      </c>
      <c r="J405" s="124">
        <v>5</v>
      </c>
      <c r="K405" s="124" t="s">
        <v>61</v>
      </c>
      <c r="L405" s="124">
        <v>4506</v>
      </c>
      <c r="M405" s="124">
        <v>7427915</v>
      </c>
      <c r="N405" s="124">
        <v>238733</v>
      </c>
      <c r="O405" s="124">
        <v>863560</v>
      </c>
      <c r="P405" s="124">
        <v>95454</v>
      </c>
      <c r="Q405" s="124">
        <v>7944</v>
      </c>
      <c r="R405" s="124">
        <v>1648</v>
      </c>
      <c r="S405" s="125">
        <v>78</v>
      </c>
      <c r="T405" s="139" t="s">
        <v>349</v>
      </c>
    </row>
    <row r="406" spans="1:20" ht="10.5" customHeight="1">
      <c r="A406" s="127" t="s">
        <v>350</v>
      </c>
      <c r="B406" s="52"/>
      <c r="C406" s="124">
        <v>3</v>
      </c>
      <c r="D406" s="124" t="s">
        <v>61</v>
      </c>
      <c r="E406" s="124">
        <v>1</v>
      </c>
      <c r="F406" s="124" t="s">
        <v>61</v>
      </c>
      <c r="G406" s="124" t="s">
        <v>61</v>
      </c>
      <c r="H406" s="124" t="s">
        <v>61</v>
      </c>
      <c r="I406" s="124" t="s">
        <v>61</v>
      </c>
      <c r="J406" s="124">
        <v>2</v>
      </c>
      <c r="K406" s="124" t="s">
        <v>61</v>
      </c>
      <c r="L406" s="124">
        <v>161</v>
      </c>
      <c r="M406" s="124">
        <v>503370</v>
      </c>
      <c r="N406" s="124">
        <v>5611</v>
      </c>
      <c r="O406" s="124">
        <v>85417</v>
      </c>
      <c r="P406" s="124">
        <v>12083</v>
      </c>
      <c r="Q406" s="124">
        <v>167790</v>
      </c>
      <c r="R406" s="124">
        <v>3127</v>
      </c>
      <c r="S406" s="125">
        <v>42</v>
      </c>
      <c r="T406" s="139">
        <v>54</v>
      </c>
    </row>
    <row r="407" spans="1:20" ht="10.5" customHeight="1">
      <c r="A407" s="127"/>
      <c r="B407" s="52" t="s">
        <v>351</v>
      </c>
      <c r="C407" s="124">
        <v>2</v>
      </c>
      <c r="D407" s="124" t="s">
        <v>61</v>
      </c>
      <c r="E407" s="124" t="s">
        <v>61</v>
      </c>
      <c r="F407" s="124" t="s">
        <v>61</v>
      </c>
      <c r="G407" s="124" t="s">
        <v>61</v>
      </c>
      <c r="H407" s="124" t="s">
        <v>61</v>
      </c>
      <c r="I407" s="124" t="s">
        <v>61</v>
      </c>
      <c r="J407" s="124">
        <v>2</v>
      </c>
      <c r="K407" s="124" t="s">
        <v>61</v>
      </c>
      <c r="L407" s="129">
        <v>157</v>
      </c>
      <c r="M407" s="129">
        <v>491633</v>
      </c>
      <c r="N407" s="129">
        <v>5611</v>
      </c>
      <c r="O407" s="129">
        <v>84747</v>
      </c>
      <c r="P407" s="129">
        <v>11802</v>
      </c>
      <c r="Q407" s="129">
        <v>245817</v>
      </c>
      <c r="R407" s="129">
        <v>3131</v>
      </c>
      <c r="S407" s="141">
        <v>42</v>
      </c>
      <c r="T407" s="139">
        <v>541</v>
      </c>
    </row>
    <row r="408" spans="1:20" ht="10.5" customHeight="1">
      <c r="A408" s="127"/>
      <c r="B408" s="52" t="s">
        <v>352</v>
      </c>
      <c r="C408" s="124">
        <v>1</v>
      </c>
      <c r="D408" s="124" t="s">
        <v>61</v>
      </c>
      <c r="E408" s="124">
        <v>1</v>
      </c>
      <c r="F408" s="124" t="s">
        <v>61</v>
      </c>
      <c r="G408" s="124" t="s">
        <v>61</v>
      </c>
      <c r="H408" s="124" t="s">
        <v>61</v>
      </c>
      <c r="I408" s="124" t="s">
        <v>61</v>
      </c>
      <c r="J408" s="124" t="s">
        <v>61</v>
      </c>
      <c r="K408" s="124" t="s">
        <v>61</v>
      </c>
      <c r="L408" s="129">
        <v>4</v>
      </c>
      <c r="M408" s="129">
        <v>11737</v>
      </c>
      <c r="N408" s="129">
        <v>0</v>
      </c>
      <c r="O408" s="129">
        <v>670</v>
      </c>
      <c r="P408" s="129">
        <v>281</v>
      </c>
      <c r="Q408" s="129">
        <v>11737</v>
      </c>
      <c r="R408" s="129">
        <v>2934</v>
      </c>
      <c r="S408" s="141">
        <v>42</v>
      </c>
      <c r="T408" s="139">
        <v>549</v>
      </c>
    </row>
    <row r="409" spans="1:20" ht="10.5" customHeight="1">
      <c r="A409" s="127" t="s">
        <v>409</v>
      </c>
      <c r="B409" s="52"/>
      <c r="C409" s="124">
        <v>119</v>
      </c>
      <c r="D409" s="124">
        <v>62</v>
      </c>
      <c r="E409" s="124">
        <v>33</v>
      </c>
      <c r="F409" s="124">
        <v>21</v>
      </c>
      <c r="G409" s="124">
        <v>3</v>
      </c>
      <c r="H409" s="124" t="s">
        <v>61</v>
      </c>
      <c r="I409" s="124" t="s">
        <v>61</v>
      </c>
      <c r="J409" s="124" t="s">
        <v>61</v>
      </c>
      <c r="K409" s="124" t="s">
        <v>61</v>
      </c>
      <c r="L409" s="124">
        <v>383</v>
      </c>
      <c r="M409" s="124">
        <v>541124</v>
      </c>
      <c r="N409" s="124">
        <v>5214</v>
      </c>
      <c r="O409" s="124">
        <v>115702</v>
      </c>
      <c r="P409" s="124">
        <v>10856</v>
      </c>
      <c r="Q409" s="124">
        <v>4547</v>
      </c>
      <c r="R409" s="124">
        <v>1413</v>
      </c>
      <c r="S409" s="125">
        <v>50</v>
      </c>
      <c r="T409" s="139">
        <v>55</v>
      </c>
    </row>
    <row r="410" spans="1:20" ht="10.5" customHeight="1">
      <c r="A410" s="127"/>
      <c r="B410" s="52" t="s">
        <v>354</v>
      </c>
      <c r="C410" s="124">
        <v>18</v>
      </c>
      <c r="D410" s="124">
        <v>7</v>
      </c>
      <c r="E410" s="124">
        <v>2</v>
      </c>
      <c r="F410" s="124">
        <v>7</v>
      </c>
      <c r="G410" s="124">
        <v>2</v>
      </c>
      <c r="H410" s="124" t="s">
        <v>61</v>
      </c>
      <c r="I410" s="124" t="s">
        <v>61</v>
      </c>
      <c r="J410" s="124" t="s">
        <v>61</v>
      </c>
      <c r="K410" s="124" t="s">
        <v>61</v>
      </c>
      <c r="L410" s="124">
        <v>90</v>
      </c>
      <c r="M410" s="124">
        <v>95909</v>
      </c>
      <c r="N410" s="124">
        <v>2005</v>
      </c>
      <c r="O410" s="124">
        <v>15026</v>
      </c>
      <c r="P410" s="124">
        <v>1170</v>
      </c>
      <c r="Q410" s="124">
        <v>5328</v>
      </c>
      <c r="R410" s="124">
        <v>1066</v>
      </c>
      <c r="S410" s="125">
        <v>82</v>
      </c>
      <c r="T410" s="139">
        <v>551</v>
      </c>
    </row>
    <row r="411" spans="1:20" ht="10.5" customHeight="1">
      <c r="A411" s="127"/>
      <c r="B411" s="52" t="s">
        <v>355</v>
      </c>
      <c r="C411" s="124">
        <v>22</v>
      </c>
      <c r="D411" s="124">
        <v>10</v>
      </c>
      <c r="E411" s="124">
        <v>8</v>
      </c>
      <c r="F411" s="124">
        <v>4</v>
      </c>
      <c r="G411" s="124" t="s">
        <v>61</v>
      </c>
      <c r="H411" s="124" t="s">
        <v>61</v>
      </c>
      <c r="I411" s="124" t="s">
        <v>61</v>
      </c>
      <c r="J411" s="124" t="s">
        <v>61</v>
      </c>
      <c r="K411" s="124" t="s">
        <v>61</v>
      </c>
      <c r="L411" s="124">
        <v>68</v>
      </c>
      <c r="M411" s="124">
        <v>110841</v>
      </c>
      <c r="N411" s="124">
        <v>720</v>
      </c>
      <c r="O411" s="124">
        <v>30517</v>
      </c>
      <c r="P411" s="124">
        <v>2823</v>
      </c>
      <c r="Q411" s="124">
        <v>5038</v>
      </c>
      <c r="R411" s="124">
        <v>1630</v>
      </c>
      <c r="S411" s="125">
        <v>39</v>
      </c>
      <c r="T411" s="139">
        <v>552</v>
      </c>
    </row>
    <row r="412" spans="1:20" ht="10.5" customHeight="1">
      <c r="A412" s="127"/>
      <c r="B412" s="52" t="s">
        <v>356</v>
      </c>
      <c r="C412" s="124">
        <v>56</v>
      </c>
      <c r="D412" s="124">
        <v>36</v>
      </c>
      <c r="E412" s="124">
        <v>14</v>
      </c>
      <c r="F412" s="124">
        <v>5</v>
      </c>
      <c r="G412" s="124">
        <v>1</v>
      </c>
      <c r="H412" s="124" t="s">
        <v>61</v>
      </c>
      <c r="I412" s="124" t="s">
        <v>61</v>
      </c>
      <c r="J412" s="124" t="s">
        <v>61</v>
      </c>
      <c r="K412" s="124" t="s">
        <v>61</v>
      </c>
      <c r="L412" s="124">
        <v>145</v>
      </c>
      <c r="M412" s="124">
        <v>214668</v>
      </c>
      <c r="N412" s="124">
        <v>2385</v>
      </c>
      <c r="O412" s="124">
        <v>37705</v>
      </c>
      <c r="P412" s="124">
        <v>3380</v>
      </c>
      <c r="Q412" s="124">
        <v>3833</v>
      </c>
      <c r="R412" s="124">
        <v>1480</v>
      </c>
      <c r="S412" s="125">
        <v>64</v>
      </c>
      <c r="T412" s="139">
        <v>553</v>
      </c>
    </row>
    <row r="413" spans="1:20" ht="10.5" customHeight="1">
      <c r="A413" s="127"/>
      <c r="B413" s="52" t="s">
        <v>357</v>
      </c>
      <c r="C413" s="124">
        <v>10</v>
      </c>
      <c r="D413" s="124">
        <v>2</v>
      </c>
      <c r="E413" s="124">
        <v>6</v>
      </c>
      <c r="F413" s="124">
        <v>2</v>
      </c>
      <c r="G413" s="124" t="s">
        <v>61</v>
      </c>
      <c r="H413" s="124" t="s">
        <v>61</v>
      </c>
      <c r="I413" s="124" t="s">
        <v>61</v>
      </c>
      <c r="J413" s="124" t="s">
        <v>61</v>
      </c>
      <c r="K413" s="124" t="s">
        <v>61</v>
      </c>
      <c r="L413" s="124">
        <v>37</v>
      </c>
      <c r="M413" s="124">
        <v>54608</v>
      </c>
      <c r="N413" s="124">
        <v>49</v>
      </c>
      <c r="O413" s="124">
        <v>17569</v>
      </c>
      <c r="P413" s="124">
        <v>1659</v>
      </c>
      <c r="Q413" s="124">
        <v>5461</v>
      </c>
      <c r="R413" s="124">
        <v>1476</v>
      </c>
      <c r="S413" s="125">
        <v>33</v>
      </c>
      <c r="T413" s="139">
        <v>554</v>
      </c>
    </row>
    <row r="414" spans="1:20" ht="10.5" customHeight="1">
      <c r="A414" s="127"/>
      <c r="B414" s="52" t="s">
        <v>410</v>
      </c>
      <c r="C414" s="124">
        <v>13</v>
      </c>
      <c r="D414" s="124">
        <v>7</v>
      </c>
      <c r="E414" s="124">
        <v>3</v>
      </c>
      <c r="F414" s="124">
        <v>3</v>
      </c>
      <c r="G414" s="124" t="s">
        <v>61</v>
      </c>
      <c r="H414" s="124" t="s">
        <v>61</v>
      </c>
      <c r="I414" s="124" t="s">
        <v>61</v>
      </c>
      <c r="J414" s="124" t="s">
        <v>61</v>
      </c>
      <c r="K414" s="124" t="s">
        <v>61</v>
      </c>
      <c r="L414" s="124">
        <v>43</v>
      </c>
      <c r="M414" s="124">
        <v>65098</v>
      </c>
      <c r="N414" s="124">
        <v>55</v>
      </c>
      <c r="O414" s="124">
        <v>14885</v>
      </c>
      <c r="P414" s="124">
        <v>1824</v>
      </c>
      <c r="Q414" s="124">
        <v>5008</v>
      </c>
      <c r="R414" s="124">
        <v>1514</v>
      </c>
      <c r="S414" s="125">
        <v>36</v>
      </c>
      <c r="T414" s="139">
        <v>559</v>
      </c>
    </row>
    <row r="415" spans="1:20" ht="10.5" customHeight="1">
      <c r="A415" s="127" t="s">
        <v>359</v>
      </c>
      <c r="B415" s="52"/>
      <c r="C415" s="124">
        <v>339</v>
      </c>
      <c r="D415" s="124">
        <v>173</v>
      </c>
      <c r="E415" s="124">
        <v>77</v>
      </c>
      <c r="F415" s="124">
        <v>46</v>
      </c>
      <c r="G415" s="124">
        <v>25</v>
      </c>
      <c r="H415" s="124">
        <v>9</v>
      </c>
      <c r="I415" s="124">
        <v>8</v>
      </c>
      <c r="J415" s="124">
        <v>1</v>
      </c>
      <c r="K415" s="124" t="s">
        <v>61</v>
      </c>
      <c r="L415" s="124">
        <v>1753</v>
      </c>
      <c r="M415" s="124">
        <v>2243744</v>
      </c>
      <c r="N415" s="124">
        <v>15623</v>
      </c>
      <c r="O415" s="124">
        <v>90109</v>
      </c>
      <c r="P415" s="124">
        <v>26493</v>
      </c>
      <c r="Q415" s="124">
        <v>6619</v>
      </c>
      <c r="R415" s="124">
        <v>1280</v>
      </c>
      <c r="S415" s="125">
        <v>85</v>
      </c>
      <c r="T415" s="139">
        <v>56</v>
      </c>
    </row>
    <row r="416" spans="1:20" ht="10.5" customHeight="1">
      <c r="A416" s="127"/>
      <c r="B416" s="52" t="s">
        <v>360</v>
      </c>
      <c r="C416" s="124">
        <v>44</v>
      </c>
      <c r="D416" s="124">
        <v>13</v>
      </c>
      <c r="E416" s="124">
        <v>8</v>
      </c>
      <c r="F416" s="124">
        <v>6</v>
      </c>
      <c r="G416" s="124">
        <v>7</v>
      </c>
      <c r="H416" s="124">
        <v>4</v>
      </c>
      <c r="I416" s="124">
        <v>5</v>
      </c>
      <c r="J416" s="124">
        <v>1</v>
      </c>
      <c r="K416" s="124" t="s">
        <v>61</v>
      </c>
      <c r="L416" s="124">
        <v>562</v>
      </c>
      <c r="M416" s="124">
        <v>1144858</v>
      </c>
      <c r="N416" s="124">
        <v>8006</v>
      </c>
      <c r="O416" s="124">
        <v>36454</v>
      </c>
      <c r="P416" s="124">
        <v>12712</v>
      </c>
      <c r="Q416" s="124">
        <v>26020</v>
      </c>
      <c r="R416" s="124">
        <v>2037</v>
      </c>
      <c r="S416" s="125">
        <v>90</v>
      </c>
      <c r="T416" s="139">
        <v>561</v>
      </c>
    </row>
    <row r="417" spans="1:20" ht="10.5" customHeight="1">
      <c r="A417" s="127"/>
      <c r="B417" s="52" t="s">
        <v>361</v>
      </c>
      <c r="C417" s="124">
        <v>56</v>
      </c>
      <c r="D417" s="124">
        <v>34</v>
      </c>
      <c r="E417" s="124">
        <v>19</v>
      </c>
      <c r="F417" s="124">
        <v>1</v>
      </c>
      <c r="G417" s="124">
        <v>1</v>
      </c>
      <c r="H417" s="124">
        <v>1</v>
      </c>
      <c r="I417" s="124" t="s">
        <v>61</v>
      </c>
      <c r="J417" s="124" t="s">
        <v>61</v>
      </c>
      <c r="K417" s="124" t="s">
        <v>61</v>
      </c>
      <c r="L417" s="124">
        <v>158</v>
      </c>
      <c r="M417" s="124">
        <v>370351</v>
      </c>
      <c r="N417" s="124">
        <v>3839</v>
      </c>
      <c r="O417" s="124">
        <v>21312</v>
      </c>
      <c r="P417" s="124">
        <v>4267</v>
      </c>
      <c r="Q417" s="124">
        <v>6613</v>
      </c>
      <c r="R417" s="124">
        <v>2344</v>
      </c>
      <c r="S417" s="125">
        <v>87</v>
      </c>
      <c r="T417" s="139">
        <v>562</v>
      </c>
    </row>
    <row r="418" spans="1:20" ht="10.5" customHeight="1">
      <c r="A418" s="127"/>
      <c r="B418" s="52" t="s">
        <v>362</v>
      </c>
      <c r="C418" s="124">
        <v>12</v>
      </c>
      <c r="D418" s="124">
        <v>4</v>
      </c>
      <c r="E418" s="124">
        <v>6</v>
      </c>
      <c r="F418" s="124">
        <v>1</v>
      </c>
      <c r="G418" s="124">
        <v>1</v>
      </c>
      <c r="H418" s="124" t="s">
        <v>61</v>
      </c>
      <c r="I418" s="124" t="s">
        <v>61</v>
      </c>
      <c r="J418" s="124" t="s">
        <v>61</v>
      </c>
      <c r="K418" s="124" t="s">
        <v>61</v>
      </c>
      <c r="L418" s="124">
        <v>41</v>
      </c>
      <c r="M418" s="124">
        <v>55487</v>
      </c>
      <c r="N418" s="124">
        <v>722</v>
      </c>
      <c r="O418" s="124">
        <v>1223</v>
      </c>
      <c r="P418" s="124">
        <v>835</v>
      </c>
      <c r="Q418" s="124">
        <v>4624</v>
      </c>
      <c r="R418" s="124">
        <v>1353</v>
      </c>
      <c r="S418" s="125">
        <v>66</v>
      </c>
      <c r="T418" s="139">
        <v>563</v>
      </c>
    </row>
    <row r="419" spans="1:20" ht="10.5" customHeight="1">
      <c r="A419" s="127"/>
      <c r="B419" s="52" t="s">
        <v>363</v>
      </c>
      <c r="C419" s="124">
        <v>21</v>
      </c>
      <c r="D419" s="124">
        <v>13</v>
      </c>
      <c r="E419" s="124">
        <v>5</v>
      </c>
      <c r="F419" s="124">
        <v>3</v>
      </c>
      <c r="G419" s="124" t="s">
        <v>61</v>
      </c>
      <c r="H419" s="124" t="s">
        <v>61</v>
      </c>
      <c r="I419" s="124" t="s">
        <v>61</v>
      </c>
      <c r="J419" s="124" t="s">
        <v>61</v>
      </c>
      <c r="K419" s="124" t="s">
        <v>61</v>
      </c>
      <c r="L419" s="124">
        <v>52</v>
      </c>
      <c r="M419" s="124">
        <v>56130</v>
      </c>
      <c r="N419" s="124" t="s">
        <v>61</v>
      </c>
      <c r="O419" s="124">
        <v>131</v>
      </c>
      <c r="P419" s="124">
        <v>962</v>
      </c>
      <c r="Q419" s="124">
        <v>2673</v>
      </c>
      <c r="R419" s="124">
        <v>1079</v>
      </c>
      <c r="S419" s="125">
        <v>58</v>
      </c>
      <c r="T419" s="139">
        <v>564</v>
      </c>
    </row>
    <row r="420" spans="1:20" ht="10.5" customHeight="1">
      <c r="A420" s="127"/>
      <c r="B420" s="52" t="s">
        <v>364</v>
      </c>
      <c r="C420" s="124">
        <v>5</v>
      </c>
      <c r="D420" s="124">
        <v>3</v>
      </c>
      <c r="E420" s="124">
        <v>2</v>
      </c>
      <c r="F420" s="124" t="s">
        <v>61</v>
      </c>
      <c r="G420" s="124" t="s">
        <v>61</v>
      </c>
      <c r="H420" s="124" t="s">
        <v>61</v>
      </c>
      <c r="I420" s="124" t="s">
        <v>61</v>
      </c>
      <c r="J420" s="124" t="s">
        <v>61</v>
      </c>
      <c r="K420" s="124" t="s">
        <v>61</v>
      </c>
      <c r="L420" s="124">
        <v>10</v>
      </c>
      <c r="M420" s="124">
        <v>11232</v>
      </c>
      <c r="N420" s="124">
        <v>21</v>
      </c>
      <c r="O420" s="124">
        <v>857</v>
      </c>
      <c r="P420" s="124">
        <v>197</v>
      </c>
      <c r="Q420" s="124">
        <v>2246</v>
      </c>
      <c r="R420" s="124">
        <v>1123</v>
      </c>
      <c r="S420" s="125">
        <v>57</v>
      </c>
      <c r="T420" s="139">
        <v>565</v>
      </c>
    </row>
    <row r="421" spans="1:20" ht="10.5" customHeight="1">
      <c r="A421" s="127"/>
      <c r="B421" s="52" t="s">
        <v>365</v>
      </c>
      <c r="C421" s="124">
        <v>22</v>
      </c>
      <c r="D421" s="124">
        <v>15</v>
      </c>
      <c r="E421" s="124">
        <v>4</v>
      </c>
      <c r="F421" s="124">
        <v>3</v>
      </c>
      <c r="G421" s="124" t="s">
        <v>61</v>
      </c>
      <c r="H421" s="124" t="s">
        <v>61</v>
      </c>
      <c r="I421" s="124" t="s">
        <v>61</v>
      </c>
      <c r="J421" s="124" t="s">
        <v>61</v>
      </c>
      <c r="K421" s="124" t="s">
        <v>61</v>
      </c>
      <c r="L421" s="124">
        <v>49</v>
      </c>
      <c r="M421" s="124">
        <v>48459</v>
      </c>
      <c r="N421" s="124">
        <v>1450</v>
      </c>
      <c r="O421" s="124">
        <v>1580</v>
      </c>
      <c r="P421" s="124">
        <v>872</v>
      </c>
      <c r="Q421" s="124">
        <v>2203</v>
      </c>
      <c r="R421" s="124">
        <v>989</v>
      </c>
      <c r="S421" s="125">
        <v>56</v>
      </c>
      <c r="T421" s="139">
        <v>566</v>
      </c>
    </row>
    <row r="422" spans="1:20" ht="10.5" customHeight="1">
      <c r="A422" s="127"/>
      <c r="B422" s="52" t="s">
        <v>366</v>
      </c>
      <c r="C422" s="124">
        <v>56</v>
      </c>
      <c r="D422" s="124">
        <v>27</v>
      </c>
      <c r="E422" s="124">
        <v>14</v>
      </c>
      <c r="F422" s="124">
        <v>13</v>
      </c>
      <c r="G422" s="124" t="s">
        <v>61</v>
      </c>
      <c r="H422" s="124">
        <v>1</v>
      </c>
      <c r="I422" s="124">
        <v>1</v>
      </c>
      <c r="J422" s="124" t="s">
        <v>61</v>
      </c>
      <c r="K422" s="124" t="s">
        <v>61</v>
      </c>
      <c r="L422" s="124">
        <v>231</v>
      </c>
      <c r="M422" s="124">
        <v>96024</v>
      </c>
      <c r="N422" s="124">
        <v>112</v>
      </c>
      <c r="O422" s="124">
        <v>3443</v>
      </c>
      <c r="P422" s="124">
        <v>1614</v>
      </c>
      <c r="Q422" s="124">
        <v>1715</v>
      </c>
      <c r="R422" s="124">
        <v>416</v>
      </c>
      <c r="S422" s="125">
        <v>59</v>
      </c>
      <c r="T422" s="139">
        <v>567</v>
      </c>
    </row>
    <row r="423" spans="1:20" ht="10.5" customHeight="1">
      <c r="A423" s="127"/>
      <c r="B423" s="52" t="s">
        <v>367</v>
      </c>
      <c r="C423" s="124">
        <v>17</v>
      </c>
      <c r="D423" s="124">
        <v>8</v>
      </c>
      <c r="E423" s="124">
        <v>6</v>
      </c>
      <c r="F423" s="124">
        <v>3</v>
      </c>
      <c r="G423" s="124" t="s">
        <v>61</v>
      </c>
      <c r="H423" s="124" t="s">
        <v>61</v>
      </c>
      <c r="I423" s="124" t="s">
        <v>61</v>
      </c>
      <c r="J423" s="124" t="s">
        <v>61</v>
      </c>
      <c r="K423" s="124" t="s">
        <v>61</v>
      </c>
      <c r="L423" s="124">
        <v>50</v>
      </c>
      <c r="M423" s="124">
        <v>127391</v>
      </c>
      <c r="N423" s="124">
        <v>224</v>
      </c>
      <c r="O423" s="124">
        <v>10997</v>
      </c>
      <c r="P423" s="124">
        <v>1035</v>
      </c>
      <c r="Q423" s="124">
        <v>7494</v>
      </c>
      <c r="R423" s="124">
        <v>2548</v>
      </c>
      <c r="S423" s="125">
        <v>123</v>
      </c>
      <c r="T423" s="139">
        <v>568</v>
      </c>
    </row>
    <row r="424" spans="1:20" ht="10.5" customHeight="1">
      <c r="A424" s="127"/>
      <c r="B424" s="52" t="s">
        <v>368</v>
      </c>
      <c r="C424" s="124">
        <v>106</v>
      </c>
      <c r="D424" s="124">
        <v>56</v>
      </c>
      <c r="E424" s="124">
        <v>13</v>
      </c>
      <c r="F424" s="124">
        <v>16</v>
      </c>
      <c r="G424" s="124">
        <v>16</v>
      </c>
      <c r="H424" s="124">
        <v>3</v>
      </c>
      <c r="I424" s="124">
        <v>2</v>
      </c>
      <c r="J424" s="124" t="s">
        <v>61</v>
      </c>
      <c r="K424" s="124" t="s">
        <v>61</v>
      </c>
      <c r="L424" s="124">
        <v>600</v>
      </c>
      <c r="M424" s="124">
        <v>333812</v>
      </c>
      <c r="N424" s="124">
        <v>1249</v>
      </c>
      <c r="O424" s="124">
        <v>14112</v>
      </c>
      <c r="P424" s="124">
        <v>3999</v>
      </c>
      <c r="Q424" s="124">
        <v>3149</v>
      </c>
      <c r="R424" s="124">
        <v>556</v>
      </c>
      <c r="S424" s="125">
        <v>83</v>
      </c>
      <c r="T424" s="139">
        <v>569</v>
      </c>
    </row>
    <row r="425" spans="1:20" ht="10.5" customHeight="1">
      <c r="A425" s="127" t="s">
        <v>369</v>
      </c>
      <c r="B425" s="52"/>
      <c r="C425" s="124">
        <v>80</v>
      </c>
      <c r="D425" s="124">
        <v>43</v>
      </c>
      <c r="E425" s="124">
        <v>12</v>
      </c>
      <c r="F425" s="124">
        <v>8</v>
      </c>
      <c r="G425" s="124">
        <v>15</v>
      </c>
      <c r="H425" s="124">
        <v>2</v>
      </c>
      <c r="I425" s="124" t="s">
        <v>61</v>
      </c>
      <c r="J425" s="124" t="s">
        <v>61</v>
      </c>
      <c r="K425" s="124" t="s">
        <v>61</v>
      </c>
      <c r="L425" s="124">
        <v>406</v>
      </c>
      <c r="M425" s="124">
        <v>1225949</v>
      </c>
      <c r="N425" s="124">
        <v>139672</v>
      </c>
      <c r="O425" s="124">
        <v>70611</v>
      </c>
      <c r="P425" s="124">
        <v>2527</v>
      </c>
      <c r="Q425" s="124">
        <v>15324</v>
      </c>
      <c r="R425" s="124">
        <v>3020</v>
      </c>
      <c r="S425" s="125">
        <v>485</v>
      </c>
      <c r="T425" s="139">
        <v>57</v>
      </c>
    </row>
    <row r="426" spans="1:20" ht="10.5" customHeight="1">
      <c r="A426" s="127"/>
      <c r="B426" s="52" t="s">
        <v>370</v>
      </c>
      <c r="C426" s="124">
        <v>69</v>
      </c>
      <c r="D426" s="124">
        <v>32</v>
      </c>
      <c r="E426" s="124">
        <v>12</v>
      </c>
      <c r="F426" s="124">
        <v>8</v>
      </c>
      <c r="G426" s="124">
        <v>15</v>
      </c>
      <c r="H426" s="124">
        <v>2</v>
      </c>
      <c r="I426" s="124" t="s">
        <v>61</v>
      </c>
      <c r="J426" s="124" t="s">
        <v>61</v>
      </c>
      <c r="K426" s="124" t="s">
        <v>61</v>
      </c>
      <c r="L426" s="124">
        <v>392</v>
      </c>
      <c r="M426" s="124">
        <v>1218330</v>
      </c>
      <c r="N426" s="124">
        <v>137956</v>
      </c>
      <c r="O426" s="124">
        <v>69116</v>
      </c>
      <c r="P426" s="124">
        <v>1987</v>
      </c>
      <c r="Q426" s="124">
        <v>17657</v>
      </c>
      <c r="R426" s="124">
        <v>3108</v>
      </c>
      <c r="S426" s="125">
        <v>613</v>
      </c>
      <c r="T426" s="139">
        <v>571</v>
      </c>
    </row>
    <row r="427" spans="1:20" ht="10.5" customHeight="1">
      <c r="A427" s="127"/>
      <c r="B427" s="52" t="s">
        <v>371</v>
      </c>
      <c r="C427" s="124">
        <v>11</v>
      </c>
      <c r="D427" s="124">
        <v>11</v>
      </c>
      <c r="E427" s="124" t="s">
        <v>61</v>
      </c>
      <c r="F427" s="124" t="s">
        <v>61</v>
      </c>
      <c r="G427" s="124" t="s">
        <v>61</v>
      </c>
      <c r="H427" s="124" t="s">
        <v>61</v>
      </c>
      <c r="I427" s="124" t="s">
        <v>61</v>
      </c>
      <c r="J427" s="124" t="s">
        <v>61</v>
      </c>
      <c r="K427" s="124" t="s">
        <v>61</v>
      </c>
      <c r="L427" s="124">
        <v>14</v>
      </c>
      <c r="M427" s="124">
        <v>7619</v>
      </c>
      <c r="N427" s="124">
        <v>1716</v>
      </c>
      <c r="O427" s="124">
        <v>1495</v>
      </c>
      <c r="P427" s="124">
        <v>540</v>
      </c>
      <c r="Q427" s="124">
        <v>693</v>
      </c>
      <c r="R427" s="124">
        <v>544</v>
      </c>
      <c r="S427" s="125">
        <v>14</v>
      </c>
      <c r="T427" s="139">
        <v>572</v>
      </c>
    </row>
    <row r="428" spans="1:20" ht="10.5" customHeight="1">
      <c r="A428" s="127" t="s">
        <v>411</v>
      </c>
      <c r="B428" s="52"/>
      <c r="C428" s="124">
        <v>94</v>
      </c>
      <c r="D428" s="124">
        <v>53</v>
      </c>
      <c r="E428" s="124">
        <v>23</v>
      </c>
      <c r="F428" s="124">
        <v>9</v>
      </c>
      <c r="G428" s="124">
        <v>7</v>
      </c>
      <c r="H428" s="124" t="s">
        <v>61</v>
      </c>
      <c r="I428" s="124" t="s">
        <v>61</v>
      </c>
      <c r="J428" s="124">
        <v>2</v>
      </c>
      <c r="K428" s="124" t="s">
        <v>61</v>
      </c>
      <c r="L428" s="124">
        <v>434</v>
      </c>
      <c r="M428" s="124">
        <v>887899</v>
      </c>
      <c r="N428" s="124">
        <v>19302</v>
      </c>
      <c r="O428" s="124">
        <v>190561</v>
      </c>
      <c r="P428" s="124">
        <v>27179</v>
      </c>
      <c r="Q428" s="124">
        <v>9446</v>
      </c>
      <c r="R428" s="124">
        <v>2046</v>
      </c>
      <c r="S428" s="125">
        <v>33</v>
      </c>
      <c r="T428" s="139">
        <v>58</v>
      </c>
    </row>
    <row r="429" spans="1:20" ht="10.5" customHeight="1">
      <c r="A429" s="127"/>
      <c r="B429" s="52" t="s">
        <v>373</v>
      </c>
      <c r="C429" s="124">
        <v>23</v>
      </c>
      <c r="D429" s="124">
        <v>16</v>
      </c>
      <c r="E429" s="124">
        <v>3</v>
      </c>
      <c r="F429" s="124">
        <v>1</v>
      </c>
      <c r="G429" s="124">
        <v>2</v>
      </c>
      <c r="H429" s="124" t="s">
        <v>61</v>
      </c>
      <c r="I429" s="124" t="s">
        <v>61</v>
      </c>
      <c r="J429" s="124">
        <v>1</v>
      </c>
      <c r="K429" s="124" t="s">
        <v>61</v>
      </c>
      <c r="L429" s="124">
        <v>126</v>
      </c>
      <c r="M429" s="124">
        <v>243011</v>
      </c>
      <c r="N429" s="124">
        <v>1825</v>
      </c>
      <c r="O429" s="124">
        <v>59121</v>
      </c>
      <c r="P429" s="124">
        <v>7283</v>
      </c>
      <c r="Q429" s="124">
        <v>10566</v>
      </c>
      <c r="R429" s="124">
        <v>1929</v>
      </c>
      <c r="S429" s="125">
        <v>33</v>
      </c>
      <c r="T429" s="139">
        <v>581</v>
      </c>
    </row>
    <row r="430" spans="1:20" ht="10.5" customHeight="1">
      <c r="A430" s="127"/>
      <c r="B430" s="52" t="s">
        <v>374</v>
      </c>
      <c r="C430" s="124">
        <v>13</v>
      </c>
      <c r="D430" s="124">
        <v>10</v>
      </c>
      <c r="E430" s="124">
        <v>1</v>
      </c>
      <c r="F430" s="124">
        <v>2</v>
      </c>
      <c r="G430" s="124" t="s">
        <v>61</v>
      </c>
      <c r="H430" s="124" t="s">
        <v>61</v>
      </c>
      <c r="I430" s="124" t="s">
        <v>61</v>
      </c>
      <c r="J430" s="124" t="s">
        <v>61</v>
      </c>
      <c r="K430" s="124" t="s">
        <v>61</v>
      </c>
      <c r="L430" s="124">
        <v>36</v>
      </c>
      <c r="M430" s="124">
        <v>28459</v>
      </c>
      <c r="N430" s="124">
        <v>562</v>
      </c>
      <c r="O430" s="124">
        <v>9419</v>
      </c>
      <c r="P430" s="124">
        <v>1012</v>
      </c>
      <c r="Q430" s="124">
        <v>2189</v>
      </c>
      <c r="R430" s="124">
        <v>791</v>
      </c>
      <c r="S430" s="125">
        <v>28</v>
      </c>
      <c r="T430" s="139">
        <v>582</v>
      </c>
    </row>
    <row r="431" spans="1:20" ht="10.5" customHeight="1">
      <c r="A431" s="127"/>
      <c r="B431" s="52" t="s">
        <v>375</v>
      </c>
      <c r="C431" s="124">
        <v>6</v>
      </c>
      <c r="D431" s="124">
        <v>3</v>
      </c>
      <c r="E431" s="124">
        <v>3</v>
      </c>
      <c r="F431" s="124" t="s">
        <v>61</v>
      </c>
      <c r="G431" s="124" t="s">
        <v>61</v>
      </c>
      <c r="H431" s="124" t="s">
        <v>61</v>
      </c>
      <c r="I431" s="124" t="s">
        <v>61</v>
      </c>
      <c r="J431" s="124" t="s">
        <v>61</v>
      </c>
      <c r="K431" s="124" t="s">
        <v>61</v>
      </c>
      <c r="L431" s="124">
        <v>15</v>
      </c>
      <c r="M431" s="124">
        <v>10338</v>
      </c>
      <c r="N431" s="124">
        <v>100</v>
      </c>
      <c r="O431" s="124">
        <v>1697</v>
      </c>
      <c r="P431" s="124">
        <v>366</v>
      </c>
      <c r="Q431" s="124">
        <v>1723</v>
      </c>
      <c r="R431" s="124">
        <v>689</v>
      </c>
      <c r="S431" s="125">
        <v>28</v>
      </c>
      <c r="T431" s="139">
        <v>583</v>
      </c>
    </row>
    <row r="432" spans="1:20" ht="10.5" customHeight="1">
      <c r="A432" s="127"/>
      <c r="B432" s="52" t="s">
        <v>376</v>
      </c>
      <c r="C432" s="124">
        <v>52</v>
      </c>
      <c r="D432" s="124">
        <v>24</v>
      </c>
      <c r="E432" s="124">
        <v>16</v>
      </c>
      <c r="F432" s="124">
        <v>6</v>
      </c>
      <c r="G432" s="124">
        <v>5</v>
      </c>
      <c r="H432" s="124" t="s">
        <v>61</v>
      </c>
      <c r="I432" s="124" t="s">
        <v>61</v>
      </c>
      <c r="J432" s="124">
        <v>1</v>
      </c>
      <c r="K432" s="124" t="s">
        <v>61</v>
      </c>
      <c r="L432" s="124">
        <v>257</v>
      </c>
      <c r="M432" s="124">
        <v>606091</v>
      </c>
      <c r="N432" s="124">
        <v>16815</v>
      </c>
      <c r="O432" s="124">
        <v>120324</v>
      </c>
      <c r="P432" s="124">
        <v>18518</v>
      </c>
      <c r="Q432" s="124">
        <v>11656</v>
      </c>
      <c r="R432" s="124">
        <v>2358</v>
      </c>
      <c r="S432" s="125">
        <v>33</v>
      </c>
      <c r="T432" s="139">
        <v>584</v>
      </c>
    </row>
    <row r="433" spans="1:20" ht="10.5" customHeight="1">
      <c r="A433" s="127"/>
      <c r="B433" s="52" t="s">
        <v>377</v>
      </c>
      <c r="C433" s="124" t="s">
        <v>61</v>
      </c>
      <c r="D433" s="124" t="s">
        <v>61</v>
      </c>
      <c r="E433" s="124" t="s">
        <v>61</v>
      </c>
      <c r="F433" s="124" t="s">
        <v>61</v>
      </c>
      <c r="G433" s="124" t="s">
        <v>61</v>
      </c>
      <c r="H433" s="124" t="s">
        <v>61</v>
      </c>
      <c r="I433" s="124" t="s">
        <v>61</v>
      </c>
      <c r="J433" s="124" t="s">
        <v>61</v>
      </c>
      <c r="K433" s="124" t="s">
        <v>61</v>
      </c>
      <c r="L433" s="124" t="s">
        <v>61</v>
      </c>
      <c r="M433" s="124" t="s">
        <v>61</v>
      </c>
      <c r="N433" s="124" t="s">
        <v>61</v>
      </c>
      <c r="O433" s="124" t="s">
        <v>61</v>
      </c>
      <c r="P433" s="124" t="s">
        <v>61</v>
      </c>
      <c r="Q433" s="124" t="s">
        <v>61</v>
      </c>
      <c r="R433" s="124" t="s">
        <v>61</v>
      </c>
      <c r="S433" s="125" t="s">
        <v>61</v>
      </c>
      <c r="T433" s="139">
        <v>589</v>
      </c>
    </row>
    <row r="434" spans="1:20" ht="10.5" customHeight="1">
      <c r="A434" s="127" t="s">
        <v>378</v>
      </c>
      <c r="B434" s="52"/>
      <c r="C434" s="124">
        <v>300</v>
      </c>
      <c r="D434" s="124">
        <v>128</v>
      </c>
      <c r="E434" s="124">
        <v>95</v>
      </c>
      <c r="F434" s="124">
        <v>48</v>
      </c>
      <c r="G434" s="124">
        <v>19</v>
      </c>
      <c r="H434" s="124">
        <v>6</v>
      </c>
      <c r="I434" s="124">
        <v>4</v>
      </c>
      <c r="J434" s="124" t="s">
        <v>61</v>
      </c>
      <c r="K434" s="124" t="s">
        <v>61</v>
      </c>
      <c r="L434" s="124">
        <v>1369</v>
      </c>
      <c r="M434" s="124">
        <v>2025829</v>
      </c>
      <c r="N434" s="124">
        <v>53311</v>
      </c>
      <c r="O434" s="124">
        <v>311160</v>
      </c>
      <c r="P434" s="124">
        <v>16316</v>
      </c>
      <c r="Q434" s="124">
        <v>6753</v>
      </c>
      <c r="R434" s="124">
        <v>1480</v>
      </c>
      <c r="S434" s="125">
        <v>124</v>
      </c>
      <c r="T434" s="139">
        <v>59</v>
      </c>
    </row>
    <row r="435" spans="1:20" ht="10.5" customHeight="1">
      <c r="A435" s="127"/>
      <c r="B435" s="52" t="s">
        <v>379</v>
      </c>
      <c r="C435" s="124">
        <v>79</v>
      </c>
      <c r="D435" s="124">
        <v>30</v>
      </c>
      <c r="E435" s="124">
        <v>30</v>
      </c>
      <c r="F435" s="124">
        <v>14</v>
      </c>
      <c r="G435" s="124">
        <v>5</v>
      </c>
      <c r="H435" s="124" t="s">
        <v>61</v>
      </c>
      <c r="I435" s="124" t="s">
        <v>61</v>
      </c>
      <c r="J435" s="124" t="s">
        <v>61</v>
      </c>
      <c r="K435" s="124" t="s">
        <v>61</v>
      </c>
      <c r="L435" s="124">
        <v>285</v>
      </c>
      <c r="M435" s="124">
        <v>386344</v>
      </c>
      <c r="N435" s="124">
        <v>2800</v>
      </c>
      <c r="O435" s="124">
        <v>62945</v>
      </c>
      <c r="P435" s="124">
        <v>4268</v>
      </c>
      <c r="Q435" s="124">
        <v>4890</v>
      </c>
      <c r="R435" s="124">
        <v>1356</v>
      </c>
      <c r="S435" s="125">
        <v>91</v>
      </c>
      <c r="T435" s="139">
        <v>591</v>
      </c>
    </row>
    <row r="436" spans="1:20" ht="10.5" customHeight="1">
      <c r="A436" s="127"/>
      <c r="B436" s="52" t="s">
        <v>380</v>
      </c>
      <c r="C436" s="124">
        <v>15</v>
      </c>
      <c r="D436" s="124">
        <v>8</v>
      </c>
      <c r="E436" s="124">
        <v>2</v>
      </c>
      <c r="F436" s="124">
        <v>3</v>
      </c>
      <c r="G436" s="124">
        <v>2</v>
      </c>
      <c r="H436" s="124" t="s">
        <v>61</v>
      </c>
      <c r="I436" s="124" t="s">
        <v>61</v>
      </c>
      <c r="J436" s="124" t="s">
        <v>61</v>
      </c>
      <c r="K436" s="124" t="s">
        <v>61</v>
      </c>
      <c r="L436" s="124">
        <v>63</v>
      </c>
      <c r="M436" s="124">
        <v>198899</v>
      </c>
      <c r="N436" s="124">
        <v>5699</v>
      </c>
      <c r="O436" s="124">
        <v>19832</v>
      </c>
      <c r="P436" s="124">
        <v>1254</v>
      </c>
      <c r="Q436" s="124">
        <v>13260</v>
      </c>
      <c r="R436" s="124">
        <v>3157</v>
      </c>
      <c r="S436" s="125">
        <v>159</v>
      </c>
      <c r="T436" s="139">
        <v>592</v>
      </c>
    </row>
    <row r="437" spans="1:20" ht="10.5" customHeight="1">
      <c r="A437" s="127"/>
      <c r="B437" s="52" t="s">
        <v>381</v>
      </c>
      <c r="C437" s="124">
        <v>57</v>
      </c>
      <c r="D437" s="124">
        <v>10</v>
      </c>
      <c r="E437" s="124">
        <v>27</v>
      </c>
      <c r="F437" s="124">
        <v>16</v>
      </c>
      <c r="G437" s="124">
        <v>2</v>
      </c>
      <c r="H437" s="124">
        <v>1</v>
      </c>
      <c r="I437" s="124">
        <v>1</v>
      </c>
      <c r="J437" s="124" t="s">
        <v>61</v>
      </c>
      <c r="K437" s="124" t="s">
        <v>61</v>
      </c>
      <c r="L437" s="124">
        <v>304</v>
      </c>
      <c r="M437" s="124">
        <v>810351</v>
      </c>
      <c r="N437" s="124">
        <v>16672</v>
      </c>
      <c r="O437" s="124">
        <v>25558</v>
      </c>
      <c r="P437" s="124">
        <v>150</v>
      </c>
      <c r="Q437" s="124">
        <v>14217</v>
      </c>
      <c r="R437" s="124">
        <v>2666</v>
      </c>
      <c r="S437" s="125">
        <v>5402</v>
      </c>
      <c r="T437" s="139">
        <v>593</v>
      </c>
    </row>
    <row r="438" spans="1:20" ht="10.5" customHeight="1">
      <c r="A438" s="127"/>
      <c r="B438" s="52" t="s">
        <v>382</v>
      </c>
      <c r="C438" s="124">
        <v>37</v>
      </c>
      <c r="D438" s="124">
        <v>9</v>
      </c>
      <c r="E438" s="124">
        <v>5</v>
      </c>
      <c r="F438" s="124">
        <v>6</v>
      </c>
      <c r="G438" s="124">
        <v>9</v>
      </c>
      <c r="H438" s="124">
        <v>5</v>
      </c>
      <c r="I438" s="124">
        <v>3</v>
      </c>
      <c r="J438" s="124" t="s">
        <v>61</v>
      </c>
      <c r="K438" s="124" t="s">
        <v>61</v>
      </c>
      <c r="L438" s="124">
        <v>430</v>
      </c>
      <c r="M438" s="124">
        <v>272209</v>
      </c>
      <c r="N438" s="124">
        <v>16432</v>
      </c>
      <c r="O438" s="124">
        <v>59079</v>
      </c>
      <c r="P438" s="124">
        <v>4789</v>
      </c>
      <c r="Q438" s="124">
        <v>7357</v>
      </c>
      <c r="R438" s="124">
        <v>633</v>
      </c>
      <c r="S438" s="125">
        <v>57</v>
      </c>
      <c r="T438" s="139">
        <v>594</v>
      </c>
    </row>
    <row r="439" spans="1:20" ht="10.5" customHeight="1">
      <c r="A439" s="127"/>
      <c r="B439" s="52" t="s">
        <v>412</v>
      </c>
      <c r="C439" s="124">
        <v>30</v>
      </c>
      <c r="D439" s="124">
        <v>17</v>
      </c>
      <c r="E439" s="124">
        <v>10</v>
      </c>
      <c r="F439" s="124">
        <v>3</v>
      </c>
      <c r="G439" s="124" t="s">
        <v>61</v>
      </c>
      <c r="H439" s="124" t="s">
        <v>61</v>
      </c>
      <c r="I439" s="124" t="s">
        <v>61</v>
      </c>
      <c r="J439" s="124" t="s">
        <v>61</v>
      </c>
      <c r="K439" s="124" t="s">
        <v>61</v>
      </c>
      <c r="L439" s="124">
        <v>83</v>
      </c>
      <c r="M439" s="124">
        <v>138347</v>
      </c>
      <c r="N439" s="124">
        <v>1975</v>
      </c>
      <c r="O439" s="124">
        <v>49300</v>
      </c>
      <c r="P439" s="124">
        <v>2653</v>
      </c>
      <c r="Q439" s="124">
        <v>4612</v>
      </c>
      <c r="R439" s="124">
        <v>1667</v>
      </c>
      <c r="S439" s="125">
        <v>52</v>
      </c>
      <c r="T439" s="139">
        <v>595</v>
      </c>
    </row>
    <row r="440" spans="1:20" ht="10.5" customHeight="1">
      <c r="A440" s="127"/>
      <c r="B440" s="52" t="s">
        <v>384</v>
      </c>
      <c r="C440" s="124">
        <v>3</v>
      </c>
      <c r="D440" s="124">
        <v>1</v>
      </c>
      <c r="E440" s="124">
        <v>1</v>
      </c>
      <c r="F440" s="124">
        <v>1</v>
      </c>
      <c r="G440" s="124" t="s">
        <v>61</v>
      </c>
      <c r="H440" s="124" t="s">
        <v>61</v>
      </c>
      <c r="I440" s="124" t="s">
        <v>61</v>
      </c>
      <c r="J440" s="124" t="s">
        <v>61</v>
      </c>
      <c r="K440" s="124" t="s">
        <v>61</v>
      </c>
      <c r="L440" s="129">
        <v>14</v>
      </c>
      <c r="M440" s="129">
        <v>14482</v>
      </c>
      <c r="N440" s="129">
        <v>7195</v>
      </c>
      <c r="O440" s="129">
        <v>2200</v>
      </c>
      <c r="P440" s="129">
        <v>317</v>
      </c>
      <c r="Q440" s="129">
        <v>4827</v>
      </c>
      <c r="R440" s="129">
        <v>1034</v>
      </c>
      <c r="S440" s="141">
        <v>46</v>
      </c>
      <c r="T440" s="139">
        <v>596</v>
      </c>
    </row>
    <row r="441" spans="1:20" ht="10.5" customHeight="1">
      <c r="A441" s="127"/>
      <c r="B441" s="52" t="s">
        <v>413</v>
      </c>
      <c r="C441" s="124">
        <v>17</v>
      </c>
      <c r="D441" s="124">
        <v>10</v>
      </c>
      <c r="E441" s="124">
        <v>5</v>
      </c>
      <c r="F441" s="124">
        <v>2</v>
      </c>
      <c r="G441" s="124" t="s">
        <v>61</v>
      </c>
      <c r="H441" s="124" t="s">
        <v>61</v>
      </c>
      <c r="I441" s="124" t="s">
        <v>61</v>
      </c>
      <c r="J441" s="124" t="s">
        <v>61</v>
      </c>
      <c r="K441" s="124" t="s">
        <v>61</v>
      </c>
      <c r="L441" s="124">
        <v>45</v>
      </c>
      <c r="M441" s="124">
        <v>50010</v>
      </c>
      <c r="N441" s="124">
        <v>1006</v>
      </c>
      <c r="O441" s="124">
        <v>13858</v>
      </c>
      <c r="P441" s="124">
        <v>910</v>
      </c>
      <c r="Q441" s="124">
        <v>2942</v>
      </c>
      <c r="R441" s="124">
        <v>1111</v>
      </c>
      <c r="S441" s="125">
        <v>55</v>
      </c>
      <c r="T441" s="139">
        <v>597</v>
      </c>
    </row>
    <row r="442" spans="1:20" ht="10.5" customHeight="1">
      <c r="A442" s="127"/>
      <c r="B442" s="52" t="s">
        <v>414</v>
      </c>
      <c r="C442" s="124">
        <v>2</v>
      </c>
      <c r="D442" s="124">
        <v>2</v>
      </c>
      <c r="E442" s="124" t="s">
        <v>61</v>
      </c>
      <c r="F442" s="124" t="s">
        <v>61</v>
      </c>
      <c r="G442" s="124" t="s">
        <v>61</v>
      </c>
      <c r="H442" s="124" t="s">
        <v>61</v>
      </c>
      <c r="I442" s="124" t="s">
        <v>61</v>
      </c>
      <c r="J442" s="124" t="s">
        <v>61</v>
      </c>
      <c r="K442" s="124" t="s">
        <v>61</v>
      </c>
      <c r="L442" s="129">
        <v>3</v>
      </c>
      <c r="M442" s="129">
        <v>1200</v>
      </c>
      <c r="N442" s="129">
        <v>200</v>
      </c>
      <c r="O442" s="129">
        <v>700</v>
      </c>
      <c r="P442" s="129">
        <v>50</v>
      </c>
      <c r="Q442" s="129">
        <v>600</v>
      </c>
      <c r="R442" s="129">
        <v>400</v>
      </c>
      <c r="S442" s="141">
        <v>24</v>
      </c>
      <c r="T442" s="139">
        <v>598</v>
      </c>
    </row>
    <row r="443" spans="1:20" ht="10.5" customHeight="1">
      <c r="A443" s="130"/>
      <c r="B443" s="67" t="s">
        <v>387</v>
      </c>
      <c r="C443" s="131">
        <v>60</v>
      </c>
      <c r="D443" s="131">
        <v>41</v>
      </c>
      <c r="E443" s="131">
        <v>15</v>
      </c>
      <c r="F443" s="131">
        <v>3</v>
      </c>
      <c r="G443" s="131">
        <v>1</v>
      </c>
      <c r="H443" s="131" t="s">
        <v>61</v>
      </c>
      <c r="I443" s="131" t="s">
        <v>61</v>
      </c>
      <c r="J443" s="131" t="s">
        <v>61</v>
      </c>
      <c r="K443" s="131" t="s">
        <v>61</v>
      </c>
      <c r="L443" s="131">
        <v>142</v>
      </c>
      <c r="M443" s="131">
        <v>153987</v>
      </c>
      <c r="N443" s="131">
        <v>1332</v>
      </c>
      <c r="O443" s="131">
        <v>77688</v>
      </c>
      <c r="P443" s="131">
        <v>1925</v>
      </c>
      <c r="Q443" s="131">
        <v>2566</v>
      </c>
      <c r="R443" s="131">
        <v>1084</v>
      </c>
      <c r="S443" s="132">
        <v>80</v>
      </c>
      <c r="T443" s="143">
        <v>599</v>
      </c>
    </row>
    <row r="444" spans="1:20" ht="10.5" customHeight="1">
      <c r="A444" s="52"/>
      <c r="B444" s="52"/>
      <c r="C444" s="134"/>
      <c r="D444" s="134"/>
      <c r="E444" s="134"/>
      <c r="F444" s="134"/>
      <c r="G444" s="134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5"/>
      <c r="T444" s="144"/>
    </row>
    <row r="445" ht="13.5" customHeight="1">
      <c r="A445" s="29" t="s">
        <v>399</v>
      </c>
    </row>
    <row r="446" ht="13.5" customHeight="1">
      <c r="A446" s="29"/>
    </row>
    <row r="447" ht="13.5" customHeight="1">
      <c r="B447" s="29" t="s">
        <v>420</v>
      </c>
    </row>
    <row r="448" spans="1:20" s="29" customFormat="1" ht="12.75" customHeight="1">
      <c r="A448" s="34"/>
      <c r="B448" s="31"/>
      <c r="C448" s="106" t="s">
        <v>401</v>
      </c>
      <c r="D448" s="107"/>
      <c r="E448" s="107"/>
      <c r="F448" s="107"/>
      <c r="G448" s="107"/>
      <c r="H448" s="107"/>
      <c r="I448" s="107"/>
      <c r="J448" s="107"/>
      <c r="K448" s="107"/>
      <c r="L448" s="50"/>
      <c r="M448" s="108" t="s">
        <v>3</v>
      </c>
      <c r="N448" s="108" t="s">
        <v>3</v>
      </c>
      <c r="O448" s="50"/>
      <c r="P448" s="50"/>
      <c r="Q448" s="106" t="s">
        <v>402</v>
      </c>
      <c r="R448" s="107"/>
      <c r="S448" s="109"/>
      <c r="T448" s="110"/>
    </row>
    <row r="449" spans="1:20" s="29" customFormat="1" ht="12.75" customHeight="1">
      <c r="A449" s="39"/>
      <c r="B449" s="38" t="s">
        <v>403</v>
      </c>
      <c r="C449" s="53"/>
      <c r="D449" s="68" t="s">
        <v>404</v>
      </c>
      <c r="E449" s="111"/>
      <c r="F449" s="111"/>
      <c r="G449" s="111"/>
      <c r="H449" s="111"/>
      <c r="I449" s="111"/>
      <c r="J449" s="111"/>
      <c r="K449" s="111"/>
      <c r="L449" s="112" t="s">
        <v>7</v>
      </c>
      <c r="M449" s="112" t="s">
        <v>86</v>
      </c>
      <c r="N449" s="112" t="s">
        <v>87</v>
      </c>
      <c r="O449" s="112" t="s">
        <v>88</v>
      </c>
      <c r="P449" s="112" t="s">
        <v>10</v>
      </c>
      <c r="Q449" s="112" t="s">
        <v>89</v>
      </c>
      <c r="R449" s="112" t="s">
        <v>405</v>
      </c>
      <c r="S449" s="113" t="s">
        <v>91</v>
      </c>
      <c r="T449" s="43" t="s">
        <v>92</v>
      </c>
    </row>
    <row r="450" spans="1:20" s="29" customFormat="1" ht="12.75" customHeight="1">
      <c r="A450" s="39"/>
      <c r="B450" s="38"/>
      <c r="C450" s="53"/>
      <c r="D450" s="53" t="s">
        <v>93</v>
      </c>
      <c r="E450" s="53" t="s">
        <v>94</v>
      </c>
      <c r="F450" s="53" t="s">
        <v>95</v>
      </c>
      <c r="G450" s="53" t="s">
        <v>96</v>
      </c>
      <c r="H450" s="53" t="s">
        <v>97</v>
      </c>
      <c r="I450" s="53" t="s">
        <v>98</v>
      </c>
      <c r="J450" s="53" t="s">
        <v>99</v>
      </c>
      <c r="K450" s="53" t="s">
        <v>100</v>
      </c>
      <c r="L450" s="53"/>
      <c r="M450" s="112" t="s">
        <v>101</v>
      </c>
      <c r="N450" s="112" t="s">
        <v>102</v>
      </c>
      <c r="O450" s="53"/>
      <c r="P450" s="53"/>
      <c r="Q450" s="53"/>
      <c r="R450" s="53"/>
      <c r="S450" s="114"/>
      <c r="T450" s="43"/>
    </row>
    <row r="451" spans="1:20" s="29" customFormat="1" ht="12.75" customHeight="1">
      <c r="A451" s="40"/>
      <c r="B451" s="41"/>
      <c r="C451" s="115" t="s">
        <v>11</v>
      </c>
      <c r="D451" s="68" t="s">
        <v>104</v>
      </c>
      <c r="E451" s="68" t="s">
        <v>105</v>
      </c>
      <c r="F451" s="68" t="s">
        <v>106</v>
      </c>
      <c r="G451" s="68" t="s">
        <v>107</v>
      </c>
      <c r="H451" s="68" t="s">
        <v>108</v>
      </c>
      <c r="I451" s="68" t="s">
        <v>109</v>
      </c>
      <c r="J451" s="68" t="s">
        <v>110</v>
      </c>
      <c r="K451" s="68" t="s">
        <v>111</v>
      </c>
      <c r="L451" s="69" t="s">
        <v>14</v>
      </c>
      <c r="M451" s="69" t="s">
        <v>15</v>
      </c>
      <c r="N451" s="69" t="s">
        <v>15</v>
      </c>
      <c r="O451" s="69" t="s">
        <v>15</v>
      </c>
      <c r="P451" s="69" t="s">
        <v>17</v>
      </c>
      <c r="Q451" s="69" t="s">
        <v>15</v>
      </c>
      <c r="R451" s="69" t="s">
        <v>15</v>
      </c>
      <c r="S451" s="116" t="s">
        <v>15</v>
      </c>
      <c r="T451" s="47" t="s">
        <v>103</v>
      </c>
    </row>
    <row r="452" spans="1:20" ht="10.5" customHeight="1">
      <c r="A452" s="117" t="s">
        <v>173</v>
      </c>
      <c r="B452" s="118" t="s">
        <v>116</v>
      </c>
      <c r="C452" s="119">
        <v>398</v>
      </c>
      <c r="D452" s="119">
        <v>234</v>
      </c>
      <c r="E452" s="119">
        <v>88</v>
      </c>
      <c r="F452" s="119">
        <v>48</v>
      </c>
      <c r="G452" s="119">
        <v>16</v>
      </c>
      <c r="H452" s="119">
        <v>8</v>
      </c>
      <c r="I452" s="119">
        <v>4</v>
      </c>
      <c r="J452" s="119" t="s">
        <v>61</v>
      </c>
      <c r="K452" s="119" t="s">
        <v>61</v>
      </c>
      <c r="L452" s="119">
        <v>1478</v>
      </c>
      <c r="M452" s="119">
        <v>2381523</v>
      </c>
      <c r="N452" s="119">
        <v>56300</v>
      </c>
      <c r="O452" s="119">
        <v>232470</v>
      </c>
      <c r="P452" s="119">
        <v>28118</v>
      </c>
      <c r="Q452" s="119">
        <v>5984</v>
      </c>
      <c r="R452" s="119">
        <v>1611</v>
      </c>
      <c r="S452" s="120">
        <v>85</v>
      </c>
      <c r="T452" s="137" t="s">
        <v>116</v>
      </c>
    </row>
    <row r="453" spans="1:20" ht="10.5" customHeight="1">
      <c r="A453" s="122"/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5"/>
      <c r="T453" s="138"/>
    </row>
    <row r="454" spans="1:20" ht="10.5" customHeight="1">
      <c r="A454" s="127"/>
      <c r="B454" s="52" t="s">
        <v>117</v>
      </c>
      <c r="C454" s="124">
        <v>24</v>
      </c>
      <c r="D454" s="124">
        <v>8</v>
      </c>
      <c r="E454" s="124">
        <v>6</v>
      </c>
      <c r="F454" s="124">
        <v>6</v>
      </c>
      <c r="G454" s="124">
        <v>4</v>
      </c>
      <c r="H454" s="124" t="s">
        <v>61</v>
      </c>
      <c r="I454" s="124" t="s">
        <v>61</v>
      </c>
      <c r="J454" s="124" t="s">
        <v>61</v>
      </c>
      <c r="K454" s="124" t="s">
        <v>61</v>
      </c>
      <c r="L454" s="124">
        <v>122</v>
      </c>
      <c r="M454" s="124">
        <v>518517</v>
      </c>
      <c r="N454" s="124">
        <v>370</v>
      </c>
      <c r="O454" s="124">
        <v>21389</v>
      </c>
      <c r="P454" s="124" t="s">
        <v>61</v>
      </c>
      <c r="Q454" s="124">
        <v>21605</v>
      </c>
      <c r="R454" s="124">
        <v>4250</v>
      </c>
      <c r="S454" s="125" t="s">
        <v>61</v>
      </c>
      <c r="T454" s="138" t="s">
        <v>117</v>
      </c>
    </row>
    <row r="455" spans="1:20" ht="10.5" customHeight="1">
      <c r="A455" s="127" t="s">
        <v>326</v>
      </c>
      <c r="B455" s="52"/>
      <c r="C455" s="124" t="s">
        <v>61</v>
      </c>
      <c r="D455" s="124" t="s">
        <v>61</v>
      </c>
      <c r="E455" s="124" t="s">
        <v>61</v>
      </c>
      <c r="F455" s="124" t="s">
        <v>61</v>
      </c>
      <c r="G455" s="124" t="s">
        <v>61</v>
      </c>
      <c r="H455" s="124" t="s">
        <v>61</v>
      </c>
      <c r="I455" s="124" t="s">
        <v>61</v>
      </c>
      <c r="J455" s="124" t="s">
        <v>61</v>
      </c>
      <c r="K455" s="124" t="s">
        <v>61</v>
      </c>
      <c r="L455" s="124" t="s">
        <v>61</v>
      </c>
      <c r="M455" s="124" t="s">
        <v>61</v>
      </c>
      <c r="N455" s="124" t="s">
        <v>61</v>
      </c>
      <c r="O455" s="124" t="s">
        <v>61</v>
      </c>
      <c r="P455" s="124" t="s">
        <v>61</v>
      </c>
      <c r="Q455" s="124" t="s">
        <v>61</v>
      </c>
      <c r="R455" s="124" t="s">
        <v>61</v>
      </c>
      <c r="S455" s="125" t="s">
        <v>61</v>
      </c>
      <c r="T455" s="139">
        <v>48</v>
      </c>
    </row>
    <row r="456" spans="1:20" ht="10.5" customHeight="1">
      <c r="A456" s="127"/>
      <c r="B456" s="52" t="s">
        <v>327</v>
      </c>
      <c r="C456" s="124" t="s">
        <v>61</v>
      </c>
      <c r="D456" s="124" t="s">
        <v>61</v>
      </c>
      <c r="E456" s="124" t="s">
        <v>61</v>
      </c>
      <c r="F456" s="124" t="s">
        <v>61</v>
      </c>
      <c r="G456" s="124" t="s">
        <v>61</v>
      </c>
      <c r="H456" s="124" t="s">
        <v>61</v>
      </c>
      <c r="I456" s="124" t="s">
        <v>61</v>
      </c>
      <c r="J456" s="124" t="s">
        <v>61</v>
      </c>
      <c r="K456" s="124" t="s">
        <v>61</v>
      </c>
      <c r="L456" s="124" t="s">
        <v>61</v>
      </c>
      <c r="M456" s="124" t="s">
        <v>61</v>
      </c>
      <c r="N456" s="124" t="s">
        <v>61</v>
      </c>
      <c r="O456" s="124" t="s">
        <v>61</v>
      </c>
      <c r="P456" s="124" t="s">
        <v>61</v>
      </c>
      <c r="Q456" s="124" t="s">
        <v>61</v>
      </c>
      <c r="R456" s="124" t="s">
        <v>61</v>
      </c>
      <c r="S456" s="125" t="s">
        <v>61</v>
      </c>
      <c r="T456" s="139">
        <v>481</v>
      </c>
    </row>
    <row r="457" spans="1:20" ht="10.5" customHeight="1">
      <c r="A457" s="127" t="s">
        <v>328</v>
      </c>
      <c r="B457" s="52"/>
      <c r="C457" s="124" t="s">
        <v>61</v>
      </c>
      <c r="D457" s="124" t="s">
        <v>61</v>
      </c>
      <c r="E457" s="124" t="s">
        <v>61</v>
      </c>
      <c r="F457" s="124" t="s">
        <v>61</v>
      </c>
      <c r="G457" s="124" t="s">
        <v>61</v>
      </c>
      <c r="H457" s="124" t="s">
        <v>61</v>
      </c>
      <c r="I457" s="124" t="s">
        <v>61</v>
      </c>
      <c r="J457" s="124" t="s">
        <v>61</v>
      </c>
      <c r="K457" s="124" t="s">
        <v>61</v>
      </c>
      <c r="L457" s="124" t="s">
        <v>61</v>
      </c>
      <c r="M457" s="124" t="s">
        <v>61</v>
      </c>
      <c r="N457" s="124" t="s">
        <v>61</v>
      </c>
      <c r="O457" s="124" t="s">
        <v>61</v>
      </c>
      <c r="P457" s="124" t="s">
        <v>61</v>
      </c>
      <c r="Q457" s="124" t="s">
        <v>61</v>
      </c>
      <c r="R457" s="124" t="s">
        <v>61</v>
      </c>
      <c r="S457" s="125" t="s">
        <v>61</v>
      </c>
      <c r="T457" s="139">
        <v>49</v>
      </c>
    </row>
    <row r="458" spans="1:20" ht="10.5" customHeight="1">
      <c r="A458" s="127"/>
      <c r="B458" s="52" t="s">
        <v>329</v>
      </c>
      <c r="C458" s="124" t="s">
        <v>61</v>
      </c>
      <c r="D458" s="124" t="s">
        <v>61</v>
      </c>
      <c r="E458" s="124" t="s">
        <v>61</v>
      </c>
      <c r="F458" s="124" t="s">
        <v>61</v>
      </c>
      <c r="G458" s="124" t="s">
        <v>61</v>
      </c>
      <c r="H458" s="124" t="s">
        <v>61</v>
      </c>
      <c r="I458" s="124" t="s">
        <v>61</v>
      </c>
      <c r="J458" s="124" t="s">
        <v>61</v>
      </c>
      <c r="K458" s="124" t="s">
        <v>61</v>
      </c>
      <c r="L458" s="124" t="s">
        <v>61</v>
      </c>
      <c r="M458" s="124" t="s">
        <v>61</v>
      </c>
      <c r="N458" s="124" t="s">
        <v>61</v>
      </c>
      <c r="O458" s="124" t="s">
        <v>61</v>
      </c>
      <c r="P458" s="124" t="s">
        <v>61</v>
      </c>
      <c r="Q458" s="124" t="s">
        <v>61</v>
      </c>
      <c r="R458" s="124" t="s">
        <v>61</v>
      </c>
      <c r="S458" s="125" t="s">
        <v>61</v>
      </c>
      <c r="T458" s="139">
        <v>491</v>
      </c>
    </row>
    <row r="459" spans="1:20" ht="10.5" customHeight="1">
      <c r="A459" s="127"/>
      <c r="B459" s="52" t="s">
        <v>330</v>
      </c>
      <c r="C459" s="124" t="s">
        <v>61</v>
      </c>
      <c r="D459" s="124" t="s">
        <v>61</v>
      </c>
      <c r="E459" s="124" t="s">
        <v>61</v>
      </c>
      <c r="F459" s="124" t="s">
        <v>61</v>
      </c>
      <c r="G459" s="124" t="s">
        <v>61</v>
      </c>
      <c r="H459" s="124" t="s">
        <v>61</v>
      </c>
      <c r="I459" s="124" t="s">
        <v>61</v>
      </c>
      <c r="J459" s="124" t="s">
        <v>61</v>
      </c>
      <c r="K459" s="124" t="s">
        <v>61</v>
      </c>
      <c r="L459" s="124" t="s">
        <v>61</v>
      </c>
      <c r="M459" s="124" t="s">
        <v>61</v>
      </c>
      <c r="N459" s="124" t="s">
        <v>61</v>
      </c>
      <c r="O459" s="124" t="s">
        <v>61</v>
      </c>
      <c r="P459" s="124" t="s">
        <v>61</v>
      </c>
      <c r="Q459" s="124" t="s">
        <v>61</v>
      </c>
      <c r="R459" s="124" t="s">
        <v>61</v>
      </c>
      <c r="S459" s="125" t="s">
        <v>61</v>
      </c>
      <c r="T459" s="139">
        <v>492</v>
      </c>
    </row>
    <row r="460" spans="1:20" ht="10.5" customHeight="1">
      <c r="A460" s="127" t="s">
        <v>331</v>
      </c>
      <c r="B460" s="52"/>
      <c r="C460" s="124">
        <v>16</v>
      </c>
      <c r="D460" s="124">
        <v>5</v>
      </c>
      <c r="E460" s="124">
        <v>4</v>
      </c>
      <c r="F460" s="124">
        <v>4</v>
      </c>
      <c r="G460" s="124">
        <v>3</v>
      </c>
      <c r="H460" s="124" t="s">
        <v>61</v>
      </c>
      <c r="I460" s="124" t="s">
        <v>61</v>
      </c>
      <c r="J460" s="124" t="s">
        <v>61</v>
      </c>
      <c r="K460" s="124" t="s">
        <v>61</v>
      </c>
      <c r="L460" s="124">
        <v>84</v>
      </c>
      <c r="M460" s="124">
        <v>384955</v>
      </c>
      <c r="N460" s="124">
        <v>370</v>
      </c>
      <c r="O460" s="124">
        <v>9601</v>
      </c>
      <c r="P460" s="124" t="s">
        <v>61</v>
      </c>
      <c r="Q460" s="124">
        <v>24060</v>
      </c>
      <c r="R460" s="124">
        <v>4583</v>
      </c>
      <c r="S460" s="125" t="s">
        <v>61</v>
      </c>
      <c r="T460" s="139">
        <v>50</v>
      </c>
    </row>
    <row r="461" spans="1:20" ht="10.5" customHeight="1">
      <c r="A461" s="127"/>
      <c r="B461" s="52" t="s">
        <v>332</v>
      </c>
      <c r="C461" s="124">
        <v>6</v>
      </c>
      <c r="D461" s="124" t="s">
        <v>61</v>
      </c>
      <c r="E461" s="124" t="s">
        <v>61</v>
      </c>
      <c r="F461" s="124">
        <v>3</v>
      </c>
      <c r="G461" s="124">
        <v>3</v>
      </c>
      <c r="H461" s="124" t="s">
        <v>61</v>
      </c>
      <c r="I461" s="124" t="s">
        <v>61</v>
      </c>
      <c r="J461" s="124" t="s">
        <v>61</v>
      </c>
      <c r="K461" s="124" t="s">
        <v>61</v>
      </c>
      <c r="L461" s="124">
        <v>57</v>
      </c>
      <c r="M461" s="124">
        <v>278795</v>
      </c>
      <c r="N461" s="124">
        <v>370</v>
      </c>
      <c r="O461" s="124">
        <v>5737</v>
      </c>
      <c r="P461" s="124" t="s">
        <v>61</v>
      </c>
      <c r="Q461" s="124">
        <v>46466</v>
      </c>
      <c r="R461" s="124">
        <v>4891</v>
      </c>
      <c r="S461" s="125" t="s">
        <v>61</v>
      </c>
      <c r="T461" s="139">
        <v>501</v>
      </c>
    </row>
    <row r="462" spans="1:20" ht="10.5" customHeight="1">
      <c r="A462" s="127"/>
      <c r="B462" s="52" t="s">
        <v>333</v>
      </c>
      <c r="C462" s="124">
        <v>10</v>
      </c>
      <c r="D462" s="124">
        <v>5</v>
      </c>
      <c r="E462" s="124">
        <v>4</v>
      </c>
      <c r="F462" s="124">
        <v>1</v>
      </c>
      <c r="G462" s="124" t="s">
        <v>61</v>
      </c>
      <c r="H462" s="124" t="s">
        <v>61</v>
      </c>
      <c r="I462" s="124" t="s">
        <v>61</v>
      </c>
      <c r="J462" s="124" t="s">
        <v>61</v>
      </c>
      <c r="K462" s="124" t="s">
        <v>61</v>
      </c>
      <c r="L462" s="124">
        <v>27</v>
      </c>
      <c r="M462" s="124">
        <v>106160</v>
      </c>
      <c r="N462" s="124" t="s">
        <v>61</v>
      </c>
      <c r="O462" s="124">
        <v>3864</v>
      </c>
      <c r="P462" s="124" t="s">
        <v>61</v>
      </c>
      <c r="Q462" s="124">
        <v>10616</v>
      </c>
      <c r="R462" s="124">
        <v>3932</v>
      </c>
      <c r="S462" s="125" t="s">
        <v>61</v>
      </c>
      <c r="T462" s="139">
        <v>502</v>
      </c>
    </row>
    <row r="463" spans="1:20" ht="10.5" customHeight="1">
      <c r="A463" s="127" t="s">
        <v>406</v>
      </c>
      <c r="B463" s="52"/>
      <c r="C463" s="124">
        <v>6</v>
      </c>
      <c r="D463" s="124">
        <v>2</v>
      </c>
      <c r="E463" s="124">
        <v>2</v>
      </c>
      <c r="F463" s="124">
        <v>1</v>
      </c>
      <c r="G463" s="124">
        <v>1</v>
      </c>
      <c r="H463" s="124" t="s">
        <v>61</v>
      </c>
      <c r="I463" s="124" t="s">
        <v>61</v>
      </c>
      <c r="J463" s="124" t="s">
        <v>61</v>
      </c>
      <c r="K463" s="124" t="s">
        <v>61</v>
      </c>
      <c r="L463" s="129">
        <v>30</v>
      </c>
      <c r="M463" s="129">
        <v>118950</v>
      </c>
      <c r="N463" s="129" t="s">
        <v>61</v>
      </c>
      <c r="O463" s="129">
        <v>8738</v>
      </c>
      <c r="P463" s="129" t="s">
        <v>61</v>
      </c>
      <c r="Q463" s="129">
        <v>19825</v>
      </c>
      <c r="R463" s="129">
        <v>3965</v>
      </c>
      <c r="S463" s="125" t="s">
        <v>61</v>
      </c>
      <c r="T463" s="139">
        <v>51</v>
      </c>
    </row>
    <row r="464" spans="1:20" ht="10.5" customHeight="1">
      <c r="A464" s="127"/>
      <c r="B464" s="52" t="s">
        <v>335</v>
      </c>
      <c r="C464" s="124">
        <v>3</v>
      </c>
      <c r="D464" s="124" t="s">
        <v>61</v>
      </c>
      <c r="E464" s="124">
        <v>1</v>
      </c>
      <c r="F464" s="124">
        <v>1</v>
      </c>
      <c r="G464" s="124">
        <v>1</v>
      </c>
      <c r="H464" s="124" t="s">
        <v>61</v>
      </c>
      <c r="I464" s="124" t="s">
        <v>61</v>
      </c>
      <c r="J464" s="124" t="s">
        <v>61</v>
      </c>
      <c r="K464" s="124" t="s">
        <v>61</v>
      </c>
      <c r="L464" s="124">
        <v>22</v>
      </c>
      <c r="M464" s="124">
        <v>72900</v>
      </c>
      <c r="N464" s="124" t="s">
        <v>61</v>
      </c>
      <c r="O464" s="124">
        <v>8340</v>
      </c>
      <c r="P464" s="124" t="s">
        <v>61</v>
      </c>
      <c r="Q464" s="124">
        <v>24300</v>
      </c>
      <c r="R464" s="124">
        <v>3314</v>
      </c>
      <c r="S464" s="125" t="s">
        <v>61</v>
      </c>
      <c r="T464" s="139">
        <v>511</v>
      </c>
    </row>
    <row r="465" spans="1:20" ht="10.5" customHeight="1">
      <c r="A465" s="127"/>
      <c r="B465" s="52" t="s">
        <v>336</v>
      </c>
      <c r="C465" s="124" t="s">
        <v>61</v>
      </c>
      <c r="D465" s="124" t="s">
        <v>61</v>
      </c>
      <c r="E465" s="124" t="s">
        <v>61</v>
      </c>
      <c r="F465" s="124" t="s">
        <v>61</v>
      </c>
      <c r="G465" s="124" t="s">
        <v>61</v>
      </c>
      <c r="H465" s="124" t="s">
        <v>61</v>
      </c>
      <c r="I465" s="124" t="s">
        <v>61</v>
      </c>
      <c r="J465" s="124" t="s">
        <v>61</v>
      </c>
      <c r="K465" s="124" t="s">
        <v>61</v>
      </c>
      <c r="L465" s="124" t="s">
        <v>61</v>
      </c>
      <c r="M465" s="124" t="s">
        <v>61</v>
      </c>
      <c r="N465" s="124" t="s">
        <v>61</v>
      </c>
      <c r="O465" s="124" t="s">
        <v>61</v>
      </c>
      <c r="P465" s="124" t="s">
        <v>61</v>
      </c>
      <c r="Q465" s="124" t="s">
        <v>61</v>
      </c>
      <c r="R465" s="124" t="s">
        <v>61</v>
      </c>
      <c r="S465" s="125" t="s">
        <v>61</v>
      </c>
      <c r="T465" s="139">
        <v>512</v>
      </c>
    </row>
    <row r="466" spans="1:20" ht="10.5" customHeight="1">
      <c r="A466" s="127"/>
      <c r="B466" s="52" t="s">
        <v>337</v>
      </c>
      <c r="C466" s="124">
        <v>1</v>
      </c>
      <c r="D466" s="124">
        <v>1</v>
      </c>
      <c r="E466" s="124" t="s">
        <v>61</v>
      </c>
      <c r="F466" s="124" t="s">
        <v>61</v>
      </c>
      <c r="G466" s="124" t="s">
        <v>61</v>
      </c>
      <c r="H466" s="124" t="s">
        <v>61</v>
      </c>
      <c r="I466" s="124" t="s">
        <v>61</v>
      </c>
      <c r="J466" s="124" t="s">
        <v>61</v>
      </c>
      <c r="K466" s="124" t="s">
        <v>61</v>
      </c>
      <c r="L466" s="129">
        <v>2</v>
      </c>
      <c r="M466" s="129">
        <v>45100</v>
      </c>
      <c r="N466" s="129">
        <v>0</v>
      </c>
      <c r="O466" s="129">
        <v>288</v>
      </c>
      <c r="P466" s="124" t="s">
        <v>61</v>
      </c>
      <c r="Q466" s="129">
        <v>45100</v>
      </c>
      <c r="R466" s="129">
        <v>22550</v>
      </c>
      <c r="S466" s="125" t="s">
        <v>61</v>
      </c>
      <c r="T466" s="139">
        <v>513</v>
      </c>
    </row>
    <row r="467" spans="1:20" ht="10.5" customHeight="1">
      <c r="A467" s="127"/>
      <c r="B467" s="52" t="s">
        <v>338</v>
      </c>
      <c r="C467" s="124">
        <v>2</v>
      </c>
      <c r="D467" s="124">
        <v>1</v>
      </c>
      <c r="E467" s="124">
        <v>1</v>
      </c>
      <c r="F467" s="124" t="s">
        <v>61</v>
      </c>
      <c r="G467" s="124" t="s">
        <v>61</v>
      </c>
      <c r="H467" s="124" t="s">
        <v>61</v>
      </c>
      <c r="I467" s="124" t="s">
        <v>61</v>
      </c>
      <c r="J467" s="124" t="s">
        <v>61</v>
      </c>
      <c r="K467" s="124" t="s">
        <v>61</v>
      </c>
      <c r="L467" s="129">
        <v>6</v>
      </c>
      <c r="M467" s="129">
        <v>950</v>
      </c>
      <c r="N467" s="129">
        <v>0</v>
      </c>
      <c r="O467" s="129">
        <v>110</v>
      </c>
      <c r="P467" s="124" t="s">
        <v>61</v>
      </c>
      <c r="Q467" s="129">
        <v>475</v>
      </c>
      <c r="R467" s="129">
        <v>158</v>
      </c>
      <c r="S467" s="125" t="s">
        <v>61</v>
      </c>
      <c r="T467" s="139">
        <v>514</v>
      </c>
    </row>
    <row r="468" spans="1:20" ht="10.5" customHeight="1">
      <c r="A468" s="127" t="s">
        <v>339</v>
      </c>
      <c r="B468" s="52"/>
      <c r="C468" s="124" t="s">
        <v>61</v>
      </c>
      <c r="D468" s="124" t="s">
        <v>61</v>
      </c>
      <c r="E468" s="124" t="s">
        <v>61</v>
      </c>
      <c r="F468" s="124" t="s">
        <v>61</v>
      </c>
      <c r="G468" s="124" t="s">
        <v>61</v>
      </c>
      <c r="H468" s="124" t="s">
        <v>61</v>
      </c>
      <c r="I468" s="124" t="s">
        <v>61</v>
      </c>
      <c r="J468" s="124" t="s">
        <v>61</v>
      </c>
      <c r="K468" s="124" t="s">
        <v>61</v>
      </c>
      <c r="L468" s="124" t="s">
        <v>61</v>
      </c>
      <c r="M468" s="124" t="s">
        <v>61</v>
      </c>
      <c r="N468" s="124" t="s">
        <v>61</v>
      </c>
      <c r="O468" s="124" t="s">
        <v>61</v>
      </c>
      <c r="P468" s="124" t="s">
        <v>61</v>
      </c>
      <c r="Q468" s="124" t="s">
        <v>61</v>
      </c>
      <c r="R468" s="124" t="s">
        <v>61</v>
      </c>
      <c r="S468" s="125" t="s">
        <v>61</v>
      </c>
      <c r="T468" s="139">
        <v>52</v>
      </c>
    </row>
    <row r="469" spans="1:20" ht="10.5" customHeight="1">
      <c r="A469" s="127"/>
      <c r="B469" s="52" t="s">
        <v>340</v>
      </c>
      <c r="C469" s="124" t="s">
        <v>61</v>
      </c>
      <c r="D469" s="124" t="s">
        <v>61</v>
      </c>
      <c r="E469" s="124" t="s">
        <v>61</v>
      </c>
      <c r="F469" s="124" t="s">
        <v>61</v>
      </c>
      <c r="G469" s="124" t="s">
        <v>61</v>
      </c>
      <c r="H469" s="124" t="s">
        <v>61</v>
      </c>
      <c r="I469" s="124" t="s">
        <v>61</v>
      </c>
      <c r="J469" s="124" t="s">
        <v>61</v>
      </c>
      <c r="K469" s="124" t="s">
        <v>61</v>
      </c>
      <c r="L469" s="124" t="s">
        <v>61</v>
      </c>
      <c r="M469" s="124" t="s">
        <v>61</v>
      </c>
      <c r="N469" s="124" t="s">
        <v>61</v>
      </c>
      <c r="O469" s="124" t="s">
        <v>61</v>
      </c>
      <c r="P469" s="124" t="s">
        <v>61</v>
      </c>
      <c r="Q469" s="124" t="s">
        <v>61</v>
      </c>
      <c r="R469" s="124" t="s">
        <v>61</v>
      </c>
      <c r="S469" s="125" t="s">
        <v>61</v>
      </c>
      <c r="T469" s="139">
        <v>521</v>
      </c>
    </row>
    <row r="470" spans="1:20" ht="10.5" customHeight="1">
      <c r="A470" s="127"/>
      <c r="B470" s="52" t="s">
        <v>341</v>
      </c>
      <c r="C470" s="124" t="s">
        <v>61</v>
      </c>
      <c r="D470" s="124" t="s">
        <v>61</v>
      </c>
      <c r="E470" s="124" t="s">
        <v>61</v>
      </c>
      <c r="F470" s="124" t="s">
        <v>61</v>
      </c>
      <c r="G470" s="124" t="s">
        <v>61</v>
      </c>
      <c r="H470" s="124" t="s">
        <v>61</v>
      </c>
      <c r="I470" s="124" t="s">
        <v>61</v>
      </c>
      <c r="J470" s="124" t="s">
        <v>61</v>
      </c>
      <c r="K470" s="124" t="s">
        <v>61</v>
      </c>
      <c r="L470" s="124" t="s">
        <v>61</v>
      </c>
      <c r="M470" s="124" t="s">
        <v>61</v>
      </c>
      <c r="N470" s="124" t="s">
        <v>61</v>
      </c>
      <c r="O470" s="124" t="s">
        <v>61</v>
      </c>
      <c r="P470" s="124" t="s">
        <v>61</v>
      </c>
      <c r="Q470" s="124" t="s">
        <v>61</v>
      </c>
      <c r="R470" s="124" t="s">
        <v>61</v>
      </c>
      <c r="S470" s="125" t="s">
        <v>61</v>
      </c>
      <c r="T470" s="139">
        <v>522</v>
      </c>
    </row>
    <row r="471" spans="1:20" ht="10.5" customHeight="1">
      <c r="A471" s="127"/>
      <c r="B471" s="52" t="s">
        <v>342</v>
      </c>
      <c r="C471" s="124" t="s">
        <v>61</v>
      </c>
      <c r="D471" s="124" t="s">
        <v>61</v>
      </c>
      <c r="E471" s="124" t="s">
        <v>61</v>
      </c>
      <c r="F471" s="124" t="s">
        <v>61</v>
      </c>
      <c r="G471" s="124" t="s">
        <v>61</v>
      </c>
      <c r="H471" s="124" t="s">
        <v>61</v>
      </c>
      <c r="I471" s="124" t="s">
        <v>61</v>
      </c>
      <c r="J471" s="124" t="s">
        <v>61</v>
      </c>
      <c r="K471" s="124" t="s">
        <v>61</v>
      </c>
      <c r="L471" s="124" t="s">
        <v>61</v>
      </c>
      <c r="M471" s="124" t="s">
        <v>61</v>
      </c>
      <c r="N471" s="124" t="s">
        <v>61</v>
      </c>
      <c r="O471" s="124" t="s">
        <v>61</v>
      </c>
      <c r="P471" s="124" t="s">
        <v>61</v>
      </c>
      <c r="Q471" s="124" t="s">
        <v>61</v>
      </c>
      <c r="R471" s="124" t="s">
        <v>61</v>
      </c>
      <c r="S471" s="125" t="s">
        <v>61</v>
      </c>
      <c r="T471" s="139">
        <v>523</v>
      </c>
    </row>
    <row r="472" spans="1:20" ht="10.5" customHeight="1">
      <c r="A472" s="127"/>
      <c r="B472" s="52" t="s">
        <v>343</v>
      </c>
      <c r="C472" s="124" t="s">
        <v>61</v>
      </c>
      <c r="D472" s="124" t="s">
        <v>61</v>
      </c>
      <c r="E472" s="124" t="s">
        <v>61</v>
      </c>
      <c r="F472" s="124" t="s">
        <v>61</v>
      </c>
      <c r="G472" s="124" t="s">
        <v>61</v>
      </c>
      <c r="H472" s="124" t="s">
        <v>61</v>
      </c>
      <c r="I472" s="124" t="s">
        <v>61</v>
      </c>
      <c r="J472" s="124" t="s">
        <v>61</v>
      </c>
      <c r="K472" s="124" t="s">
        <v>61</v>
      </c>
      <c r="L472" s="124" t="s">
        <v>61</v>
      </c>
      <c r="M472" s="124" t="s">
        <v>61</v>
      </c>
      <c r="N472" s="124" t="s">
        <v>61</v>
      </c>
      <c r="O472" s="124" t="s">
        <v>61</v>
      </c>
      <c r="P472" s="124" t="s">
        <v>61</v>
      </c>
      <c r="Q472" s="124" t="s">
        <v>61</v>
      </c>
      <c r="R472" s="124" t="s">
        <v>61</v>
      </c>
      <c r="S472" s="125" t="s">
        <v>61</v>
      </c>
      <c r="T472" s="139">
        <v>529</v>
      </c>
    </row>
    <row r="473" spans="1:20" ht="10.5" customHeight="1">
      <c r="A473" s="127" t="s">
        <v>344</v>
      </c>
      <c r="B473" s="52"/>
      <c r="C473" s="124">
        <v>2</v>
      </c>
      <c r="D473" s="124">
        <v>1</v>
      </c>
      <c r="E473" s="124" t="s">
        <v>61</v>
      </c>
      <c r="F473" s="124">
        <v>1</v>
      </c>
      <c r="G473" s="124" t="s">
        <v>61</v>
      </c>
      <c r="H473" s="124" t="s">
        <v>61</v>
      </c>
      <c r="I473" s="124" t="s">
        <v>61</v>
      </c>
      <c r="J473" s="124" t="s">
        <v>61</v>
      </c>
      <c r="K473" s="124" t="s">
        <v>61</v>
      </c>
      <c r="L473" s="129">
        <v>8</v>
      </c>
      <c r="M473" s="129">
        <v>14612</v>
      </c>
      <c r="N473" s="129">
        <v>0</v>
      </c>
      <c r="O473" s="129">
        <v>3050</v>
      </c>
      <c r="P473" s="124" t="s">
        <v>61</v>
      </c>
      <c r="Q473" s="129">
        <v>7306</v>
      </c>
      <c r="R473" s="129">
        <v>1827</v>
      </c>
      <c r="S473" s="125" t="s">
        <v>61</v>
      </c>
      <c r="T473" s="139">
        <v>53</v>
      </c>
    </row>
    <row r="474" spans="1:20" ht="10.5" customHeight="1">
      <c r="A474" s="127"/>
      <c r="B474" s="52" t="s">
        <v>407</v>
      </c>
      <c r="C474" s="124" t="s">
        <v>61</v>
      </c>
      <c r="D474" s="124" t="s">
        <v>61</v>
      </c>
      <c r="E474" s="124" t="s">
        <v>61</v>
      </c>
      <c r="F474" s="124" t="s">
        <v>61</v>
      </c>
      <c r="G474" s="124" t="s">
        <v>61</v>
      </c>
      <c r="H474" s="124" t="s">
        <v>61</v>
      </c>
      <c r="I474" s="124" t="s">
        <v>61</v>
      </c>
      <c r="J474" s="124" t="s">
        <v>61</v>
      </c>
      <c r="K474" s="124" t="s">
        <v>61</v>
      </c>
      <c r="L474" s="124" t="s">
        <v>61</v>
      </c>
      <c r="M474" s="124" t="s">
        <v>61</v>
      </c>
      <c r="N474" s="124" t="s">
        <v>61</v>
      </c>
      <c r="O474" s="124" t="s">
        <v>61</v>
      </c>
      <c r="P474" s="124" t="s">
        <v>61</v>
      </c>
      <c r="Q474" s="124" t="s">
        <v>61</v>
      </c>
      <c r="R474" s="124" t="s">
        <v>61</v>
      </c>
      <c r="S474" s="125" t="s">
        <v>61</v>
      </c>
      <c r="T474" s="139">
        <v>531</v>
      </c>
    </row>
    <row r="475" spans="1:20" ht="10.5" customHeight="1">
      <c r="A475" s="127"/>
      <c r="B475" s="52" t="s">
        <v>346</v>
      </c>
      <c r="C475" s="124" t="s">
        <v>61</v>
      </c>
      <c r="D475" s="124" t="s">
        <v>61</v>
      </c>
      <c r="E475" s="124" t="s">
        <v>61</v>
      </c>
      <c r="F475" s="124" t="s">
        <v>61</v>
      </c>
      <c r="G475" s="124" t="s">
        <v>61</v>
      </c>
      <c r="H475" s="124" t="s">
        <v>61</v>
      </c>
      <c r="I475" s="124" t="s">
        <v>61</v>
      </c>
      <c r="J475" s="124" t="s">
        <v>61</v>
      </c>
      <c r="K475" s="124" t="s">
        <v>61</v>
      </c>
      <c r="L475" s="124" t="s">
        <v>61</v>
      </c>
      <c r="M475" s="124" t="s">
        <v>61</v>
      </c>
      <c r="N475" s="124" t="s">
        <v>61</v>
      </c>
      <c r="O475" s="124" t="s">
        <v>61</v>
      </c>
      <c r="P475" s="124" t="s">
        <v>61</v>
      </c>
      <c r="Q475" s="124" t="s">
        <v>61</v>
      </c>
      <c r="R475" s="124" t="s">
        <v>61</v>
      </c>
      <c r="S475" s="125" t="s">
        <v>61</v>
      </c>
      <c r="T475" s="139">
        <v>532</v>
      </c>
    </row>
    <row r="476" spans="1:20" ht="10.5" customHeight="1">
      <c r="A476" s="127"/>
      <c r="B476" s="52" t="s">
        <v>408</v>
      </c>
      <c r="C476" s="124" t="s">
        <v>61</v>
      </c>
      <c r="D476" s="124" t="s">
        <v>61</v>
      </c>
      <c r="E476" s="124" t="s">
        <v>61</v>
      </c>
      <c r="F476" s="124" t="s">
        <v>61</v>
      </c>
      <c r="G476" s="124" t="s">
        <v>61</v>
      </c>
      <c r="H476" s="124" t="s">
        <v>61</v>
      </c>
      <c r="I476" s="124" t="s">
        <v>61</v>
      </c>
      <c r="J476" s="124" t="s">
        <v>61</v>
      </c>
      <c r="K476" s="124" t="s">
        <v>61</v>
      </c>
      <c r="L476" s="124" t="s">
        <v>61</v>
      </c>
      <c r="M476" s="124" t="s">
        <v>61</v>
      </c>
      <c r="N476" s="124" t="s">
        <v>61</v>
      </c>
      <c r="O476" s="124" t="s">
        <v>61</v>
      </c>
      <c r="P476" s="124" t="s">
        <v>61</v>
      </c>
      <c r="Q476" s="124" t="s">
        <v>61</v>
      </c>
      <c r="R476" s="124" t="s">
        <v>61</v>
      </c>
      <c r="S476" s="125" t="s">
        <v>61</v>
      </c>
      <c r="T476" s="139">
        <v>533</v>
      </c>
    </row>
    <row r="477" spans="1:20" ht="10.5" customHeight="1">
      <c r="A477" s="127"/>
      <c r="B477" s="52" t="s">
        <v>348</v>
      </c>
      <c r="C477" s="124">
        <v>2</v>
      </c>
      <c r="D477" s="124">
        <v>1</v>
      </c>
      <c r="E477" s="124" t="s">
        <v>61</v>
      </c>
      <c r="F477" s="124">
        <v>1</v>
      </c>
      <c r="G477" s="124" t="s">
        <v>61</v>
      </c>
      <c r="H477" s="124" t="s">
        <v>61</v>
      </c>
      <c r="I477" s="124" t="s">
        <v>61</v>
      </c>
      <c r="J477" s="124" t="s">
        <v>61</v>
      </c>
      <c r="K477" s="124" t="s">
        <v>61</v>
      </c>
      <c r="L477" s="129">
        <v>8</v>
      </c>
      <c r="M477" s="129">
        <v>14612</v>
      </c>
      <c r="N477" s="129">
        <v>0</v>
      </c>
      <c r="O477" s="129">
        <v>3050</v>
      </c>
      <c r="P477" s="124" t="s">
        <v>61</v>
      </c>
      <c r="Q477" s="129">
        <v>7306</v>
      </c>
      <c r="R477" s="129">
        <v>1827</v>
      </c>
      <c r="S477" s="125" t="s">
        <v>61</v>
      </c>
      <c r="T477" s="139">
        <v>539</v>
      </c>
    </row>
    <row r="478" spans="1:20" ht="10.5" customHeight="1">
      <c r="A478" s="127"/>
      <c r="B478" s="52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5"/>
      <c r="T478" s="139"/>
    </row>
    <row r="479" spans="1:20" ht="10.5" customHeight="1">
      <c r="A479" s="127"/>
      <c r="B479" s="52" t="s">
        <v>349</v>
      </c>
      <c r="C479" s="124">
        <v>374</v>
      </c>
      <c r="D479" s="124">
        <v>226</v>
      </c>
      <c r="E479" s="124">
        <v>82</v>
      </c>
      <c r="F479" s="124">
        <v>42</v>
      </c>
      <c r="G479" s="124">
        <v>12</v>
      </c>
      <c r="H479" s="124">
        <v>8</v>
      </c>
      <c r="I479" s="124">
        <v>4</v>
      </c>
      <c r="J479" s="124" t="s">
        <v>61</v>
      </c>
      <c r="K479" s="124" t="s">
        <v>61</v>
      </c>
      <c r="L479" s="124">
        <v>1356</v>
      </c>
      <c r="M479" s="124">
        <v>1863006</v>
      </c>
      <c r="N479" s="124">
        <v>55930</v>
      </c>
      <c r="O479" s="124">
        <v>211081</v>
      </c>
      <c r="P479" s="124">
        <v>28118</v>
      </c>
      <c r="Q479" s="124">
        <v>4981</v>
      </c>
      <c r="R479" s="124">
        <v>1374</v>
      </c>
      <c r="S479" s="125">
        <v>66</v>
      </c>
      <c r="T479" s="139" t="s">
        <v>349</v>
      </c>
    </row>
    <row r="480" spans="1:20" ht="10.5" customHeight="1">
      <c r="A480" s="127" t="s">
        <v>350</v>
      </c>
      <c r="B480" s="52"/>
      <c r="C480" s="124">
        <v>2</v>
      </c>
      <c r="D480" s="124">
        <v>1</v>
      </c>
      <c r="E480" s="124" t="s">
        <v>61</v>
      </c>
      <c r="F480" s="124" t="s">
        <v>61</v>
      </c>
      <c r="G480" s="124" t="s">
        <v>61</v>
      </c>
      <c r="H480" s="124">
        <v>1</v>
      </c>
      <c r="I480" s="124" t="s">
        <v>61</v>
      </c>
      <c r="J480" s="124" t="s">
        <v>61</v>
      </c>
      <c r="K480" s="124" t="s">
        <v>61</v>
      </c>
      <c r="L480" s="129">
        <v>23</v>
      </c>
      <c r="M480" s="129">
        <v>58680</v>
      </c>
      <c r="N480" s="129">
        <v>137</v>
      </c>
      <c r="O480" s="129">
        <v>12357</v>
      </c>
      <c r="P480" s="129">
        <v>2344</v>
      </c>
      <c r="Q480" s="129">
        <v>29340</v>
      </c>
      <c r="R480" s="129">
        <v>2551</v>
      </c>
      <c r="S480" s="141">
        <v>25</v>
      </c>
      <c r="T480" s="139">
        <v>54</v>
      </c>
    </row>
    <row r="481" spans="1:20" ht="10.5" customHeight="1">
      <c r="A481" s="127"/>
      <c r="B481" s="52" t="s">
        <v>351</v>
      </c>
      <c r="C481" s="124" t="s">
        <v>61</v>
      </c>
      <c r="D481" s="124" t="s">
        <v>61</v>
      </c>
      <c r="E481" s="124" t="s">
        <v>61</v>
      </c>
      <c r="F481" s="124" t="s">
        <v>61</v>
      </c>
      <c r="G481" s="124" t="s">
        <v>61</v>
      </c>
      <c r="H481" s="124" t="s">
        <v>61</v>
      </c>
      <c r="I481" s="124" t="s">
        <v>61</v>
      </c>
      <c r="J481" s="124" t="s">
        <v>61</v>
      </c>
      <c r="K481" s="124" t="s">
        <v>61</v>
      </c>
      <c r="L481" s="124" t="s">
        <v>61</v>
      </c>
      <c r="M481" s="124" t="s">
        <v>61</v>
      </c>
      <c r="N481" s="124" t="s">
        <v>61</v>
      </c>
      <c r="O481" s="124" t="s">
        <v>61</v>
      </c>
      <c r="P481" s="124" t="s">
        <v>61</v>
      </c>
      <c r="Q481" s="124" t="s">
        <v>61</v>
      </c>
      <c r="R481" s="124" t="s">
        <v>61</v>
      </c>
      <c r="S481" s="125" t="s">
        <v>61</v>
      </c>
      <c r="T481" s="139">
        <v>541</v>
      </c>
    </row>
    <row r="482" spans="1:20" ht="10.5" customHeight="1">
      <c r="A482" s="127"/>
      <c r="B482" s="52" t="s">
        <v>352</v>
      </c>
      <c r="C482" s="124">
        <v>2</v>
      </c>
      <c r="D482" s="124">
        <v>1</v>
      </c>
      <c r="E482" s="124" t="s">
        <v>61</v>
      </c>
      <c r="F482" s="124" t="s">
        <v>61</v>
      </c>
      <c r="G482" s="124" t="s">
        <v>61</v>
      </c>
      <c r="H482" s="124">
        <v>1</v>
      </c>
      <c r="I482" s="124" t="s">
        <v>61</v>
      </c>
      <c r="J482" s="124" t="s">
        <v>61</v>
      </c>
      <c r="K482" s="124" t="s">
        <v>61</v>
      </c>
      <c r="L482" s="129">
        <v>23</v>
      </c>
      <c r="M482" s="129">
        <v>58680</v>
      </c>
      <c r="N482" s="129">
        <v>137</v>
      </c>
      <c r="O482" s="129">
        <v>12357</v>
      </c>
      <c r="P482" s="129">
        <v>2344</v>
      </c>
      <c r="Q482" s="129">
        <v>29340</v>
      </c>
      <c r="R482" s="129">
        <v>2551</v>
      </c>
      <c r="S482" s="141">
        <v>25</v>
      </c>
      <c r="T482" s="139">
        <v>549</v>
      </c>
    </row>
    <row r="483" spans="1:20" ht="10.5" customHeight="1">
      <c r="A483" s="127" t="s">
        <v>409</v>
      </c>
      <c r="B483" s="52"/>
      <c r="C483" s="124">
        <v>27</v>
      </c>
      <c r="D483" s="124">
        <v>19</v>
      </c>
      <c r="E483" s="124">
        <v>5</v>
      </c>
      <c r="F483" s="124">
        <v>2</v>
      </c>
      <c r="G483" s="124">
        <v>1</v>
      </c>
      <c r="H483" s="124" t="s">
        <v>61</v>
      </c>
      <c r="I483" s="124" t="s">
        <v>61</v>
      </c>
      <c r="J483" s="124" t="s">
        <v>61</v>
      </c>
      <c r="K483" s="124" t="s">
        <v>61</v>
      </c>
      <c r="L483" s="124">
        <v>73</v>
      </c>
      <c r="M483" s="124">
        <v>103110</v>
      </c>
      <c r="N483" s="124">
        <v>126</v>
      </c>
      <c r="O483" s="124">
        <v>26460</v>
      </c>
      <c r="P483" s="124">
        <v>2340</v>
      </c>
      <c r="Q483" s="124">
        <v>3819</v>
      </c>
      <c r="R483" s="124">
        <v>1412</v>
      </c>
      <c r="S483" s="125">
        <v>44</v>
      </c>
      <c r="T483" s="139">
        <v>55</v>
      </c>
    </row>
    <row r="484" spans="1:20" ht="10.5" customHeight="1">
      <c r="A484" s="127"/>
      <c r="B484" s="52" t="s">
        <v>354</v>
      </c>
      <c r="C484" s="124">
        <v>1</v>
      </c>
      <c r="D484" s="124">
        <v>1</v>
      </c>
      <c r="E484" s="124" t="s">
        <v>61</v>
      </c>
      <c r="F484" s="124" t="s">
        <v>61</v>
      </c>
      <c r="G484" s="124" t="s">
        <v>61</v>
      </c>
      <c r="H484" s="124" t="s">
        <v>61</v>
      </c>
      <c r="I484" s="124" t="s">
        <v>61</v>
      </c>
      <c r="J484" s="124" t="s">
        <v>61</v>
      </c>
      <c r="K484" s="124" t="s">
        <v>61</v>
      </c>
      <c r="L484" s="129">
        <v>1</v>
      </c>
      <c r="M484" s="129">
        <v>800</v>
      </c>
      <c r="N484" s="129">
        <v>0</v>
      </c>
      <c r="O484" s="129">
        <v>350</v>
      </c>
      <c r="P484" s="129">
        <v>66</v>
      </c>
      <c r="Q484" s="129">
        <v>800</v>
      </c>
      <c r="R484" s="129">
        <v>800</v>
      </c>
      <c r="S484" s="141">
        <v>12</v>
      </c>
      <c r="T484" s="139">
        <v>551</v>
      </c>
    </row>
    <row r="485" spans="1:20" ht="10.5" customHeight="1">
      <c r="A485" s="127"/>
      <c r="B485" s="52" t="s">
        <v>355</v>
      </c>
      <c r="C485" s="124">
        <v>2</v>
      </c>
      <c r="D485" s="124">
        <v>2</v>
      </c>
      <c r="E485" s="124" t="s">
        <v>61</v>
      </c>
      <c r="F485" s="124" t="s">
        <v>61</v>
      </c>
      <c r="G485" s="124" t="s">
        <v>61</v>
      </c>
      <c r="H485" s="124" t="s">
        <v>61</v>
      </c>
      <c r="I485" s="124" t="s">
        <v>61</v>
      </c>
      <c r="J485" s="124" t="s">
        <v>61</v>
      </c>
      <c r="K485" s="124" t="s">
        <v>61</v>
      </c>
      <c r="L485" s="129">
        <v>4</v>
      </c>
      <c r="M485" s="129">
        <v>5675</v>
      </c>
      <c r="N485" s="129">
        <v>0</v>
      </c>
      <c r="O485" s="129">
        <v>2150</v>
      </c>
      <c r="P485" s="129">
        <v>79</v>
      </c>
      <c r="Q485" s="129">
        <v>2838</v>
      </c>
      <c r="R485" s="129">
        <v>1419</v>
      </c>
      <c r="S485" s="141">
        <v>72</v>
      </c>
      <c r="T485" s="139">
        <v>552</v>
      </c>
    </row>
    <row r="486" spans="1:20" ht="10.5" customHeight="1">
      <c r="A486" s="127"/>
      <c r="B486" s="52" t="s">
        <v>356</v>
      </c>
      <c r="C486" s="124">
        <v>15</v>
      </c>
      <c r="D486" s="124">
        <v>11</v>
      </c>
      <c r="E486" s="124">
        <v>3</v>
      </c>
      <c r="F486" s="124">
        <v>1</v>
      </c>
      <c r="G486" s="124" t="s">
        <v>61</v>
      </c>
      <c r="H486" s="124" t="s">
        <v>61</v>
      </c>
      <c r="I486" s="124" t="s">
        <v>61</v>
      </c>
      <c r="J486" s="124" t="s">
        <v>61</v>
      </c>
      <c r="K486" s="124" t="s">
        <v>61</v>
      </c>
      <c r="L486" s="124">
        <v>33</v>
      </c>
      <c r="M486" s="124">
        <v>49584</v>
      </c>
      <c r="N486" s="124">
        <v>126</v>
      </c>
      <c r="O486" s="124">
        <v>13210</v>
      </c>
      <c r="P486" s="124">
        <v>1195</v>
      </c>
      <c r="Q486" s="124">
        <v>3306</v>
      </c>
      <c r="R486" s="124">
        <v>1503</v>
      </c>
      <c r="S486" s="125">
        <v>41</v>
      </c>
      <c r="T486" s="139">
        <v>553</v>
      </c>
    </row>
    <row r="487" spans="1:20" ht="10.5" customHeight="1">
      <c r="A487" s="127"/>
      <c r="B487" s="52" t="s">
        <v>357</v>
      </c>
      <c r="C487" s="124">
        <v>4</v>
      </c>
      <c r="D487" s="124">
        <v>2</v>
      </c>
      <c r="E487" s="124">
        <v>1</v>
      </c>
      <c r="F487" s="124">
        <v>1</v>
      </c>
      <c r="G487" s="124" t="s">
        <v>61</v>
      </c>
      <c r="H487" s="124" t="s">
        <v>61</v>
      </c>
      <c r="I487" s="124" t="s">
        <v>61</v>
      </c>
      <c r="J487" s="124" t="s">
        <v>61</v>
      </c>
      <c r="K487" s="124" t="s">
        <v>61</v>
      </c>
      <c r="L487" s="124">
        <v>11</v>
      </c>
      <c r="M487" s="124">
        <v>12645</v>
      </c>
      <c r="N487" s="124" t="s">
        <v>61</v>
      </c>
      <c r="O487" s="124">
        <v>5350</v>
      </c>
      <c r="P487" s="124">
        <v>365</v>
      </c>
      <c r="Q487" s="124">
        <v>3161</v>
      </c>
      <c r="R487" s="124">
        <v>1150</v>
      </c>
      <c r="S487" s="125">
        <v>35</v>
      </c>
      <c r="T487" s="139">
        <v>554</v>
      </c>
    </row>
    <row r="488" spans="1:20" ht="10.5" customHeight="1">
      <c r="A488" s="127"/>
      <c r="B488" s="52" t="s">
        <v>410</v>
      </c>
      <c r="C488" s="124">
        <v>5</v>
      </c>
      <c r="D488" s="124">
        <v>3</v>
      </c>
      <c r="E488" s="124">
        <v>1</v>
      </c>
      <c r="F488" s="124" t="s">
        <v>61</v>
      </c>
      <c r="G488" s="124">
        <v>1</v>
      </c>
      <c r="H488" s="124" t="s">
        <v>61</v>
      </c>
      <c r="I488" s="124" t="s">
        <v>61</v>
      </c>
      <c r="J488" s="124" t="s">
        <v>61</v>
      </c>
      <c r="K488" s="124" t="s">
        <v>61</v>
      </c>
      <c r="L488" s="124">
        <v>24</v>
      </c>
      <c r="M488" s="124">
        <v>34406</v>
      </c>
      <c r="N488" s="124" t="s">
        <v>61</v>
      </c>
      <c r="O488" s="124">
        <v>5400</v>
      </c>
      <c r="P488" s="124">
        <v>635</v>
      </c>
      <c r="Q488" s="124">
        <v>6881</v>
      </c>
      <c r="R488" s="124">
        <v>1434</v>
      </c>
      <c r="S488" s="125">
        <v>54</v>
      </c>
      <c r="T488" s="139">
        <v>559</v>
      </c>
    </row>
    <row r="489" spans="1:20" ht="10.5" customHeight="1">
      <c r="A489" s="127" t="s">
        <v>359</v>
      </c>
      <c r="B489" s="52"/>
      <c r="C489" s="124">
        <v>165</v>
      </c>
      <c r="D489" s="124">
        <v>108</v>
      </c>
      <c r="E489" s="124">
        <v>32</v>
      </c>
      <c r="F489" s="124">
        <v>15</v>
      </c>
      <c r="G489" s="124">
        <v>5</v>
      </c>
      <c r="H489" s="124">
        <v>4</v>
      </c>
      <c r="I489" s="124">
        <v>1</v>
      </c>
      <c r="J489" s="124" t="s">
        <v>61</v>
      </c>
      <c r="K489" s="124" t="s">
        <v>61</v>
      </c>
      <c r="L489" s="124">
        <v>549</v>
      </c>
      <c r="M489" s="124">
        <v>631755</v>
      </c>
      <c r="N489" s="124">
        <v>2288</v>
      </c>
      <c r="O489" s="124">
        <v>32456</v>
      </c>
      <c r="P489" s="124">
        <v>7463</v>
      </c>
      <c r="Q489" s="124">
        <v>3829</v>
      </c>
      <c r="R489" s="124">
        <v>1151</v>
      </c>
      <c r="S489" s="125">
        <v>85</v>
      </c>
      <c r="T489" s="139">
        <v>56</v>
      </c>
    </row>
    <row r="490" spans="1:20" ht="10.5" customHeight="1">
      <c r="A490" s="127"/>
      <c r="B490" s="52" t="s">
        <v>360</v>
      </c>
      <c r="C490" s="124">
        <v>34</v>
      </c>
      <c r="D490" s="124">
        <v>11</v>
      </c>
      <c r="E490" s="124">
        <v>8</v>
      </c>
      <c r="F490" s="124">
        <v>9</v>
      </c>
      <c r="G490" s="124">
        <v>2</v>
      </c>
      <c r="H490" s="124">
        <v>3</v>
      </c>
      <c r="I490" s="124">
        <v>1</v>
      </c>
      <c r="J490" s="124" t="s">
        <v>61</v>
      </c>
      <c r="K490" s="124" t="s">
        <v>61</v>
      </c>
      <c r="L490" s="124">
        <v>238</v>
      </c>
      <c r="M490" s="124">
        <v>407053</v>
      </c>
      <c r="N490" s="124">
        <v>1449</v>
      </c>
      <c r="O490" s="124">
        <v>19713</v>
      </c>
      <c r="P490" s="124">
        <v>4318</v>
      </c>
      <c r="Q490" s="124">
        <v>11972</v>
      </c>
      <c r="R490" s="124">
        <v>1710</v>
      </c>
      <c r="S490" s="125">
        <v>94</v>
      </c>
      <c r="T490" s="139">
        <v>561</v>
      </c>
    </row>
    <row r="491" spans="1:20" ht="10.5" customHeight="1">
      <c r="A491" s="127"/>
      <c r="B491" s="52" t="s">
        <v>361</v>
      </c>
      <c r="C491" s="124">
        <v>37</v>
      </c>
      <c r="D491" s="124">
        <v>28</v>
      </c>
      <c r="E491" s="124">
        <v>8</v>
      </c>
      <c r="F491" s="124">
        <v>1</v>
      </c>
      <c r="G491" s="124" t="s">
        <v>61</v>
      </c>
      <c r="H491" s="124" t="s">
        <v>61</v>
      </c>
      <c r="I491" s="124" t="s">
        <v>61</v>
      </c>
      <c r="J491" s="124" t="s">
        <v>61</v>
      </c>
      <c r="K491" s="124" t="s">
        <v>61</v>
      </c>
      <c r="L491" s="124">
        <v>77</v>
      </c>
      <c r="M491" s="124">
        <v>77490</v>
      </c>
      <c r="N491" s="124">
        <v>771</v>
      </c>
      <c r="O491" s="124">
        <v>4744</v>
      </c>
      <c r="P491" s="124">
        <v>1173</v>
      </c>
      <c r="Q491" s="124">
        <v>2094</v>
      </c>
      <c r="R491" s="124">
        <v>1006</v>
      </c>
      <c r="S491" s="125">
        <v>66</v>
      </c>
      <c r="T491" s="139">
        <v>562</v>
      </c>
    </row>
    <row r="492" spans="1:20" ht="10.5" customHeight="1">
      <c r="A492" s="127"/>
      <c r="B492" s="52" t="s">
        <v>362</v>
      </c>
      <c r="C492" s="124">
        <v>6</v>
      </c>
      <c r="D492" s="124">
        <v>5</v>
      </c>
      <c r="E492" s="124">
        <v>1</v>
      </c>
      <c r="F492" s="124" t="s">
        <v>61</v>
      </c>
      <c r="G492" s="124" t="s">
        <v>61</v>
      </c>
      <c r="H492" s="124" t="s">
        <v>61</v>
      </c>
      <c r="I492" s="124" t="s">
        <v>61</v>
      </c>
      <c r="J492" s="124" t="s">
        <v>61</v>
      </c>
      <c r="K492" s="124" t="s">
        <v>61</v>
      </c>
      <c r="L492" s="124">
        <v>8</v>
      </c>
      <c r="M492" s="124">
        <v>8533</v>
      </c>
      <c r="N492" s="124" t="s">
        <v>61</v>
      </c>
      <c r="O492" s="124">
        <v>266</v>
      </c>
      <c r="P492" s="124">
        <v>71</v>
      </c>
      <c r="Q492" s="124">
        <v>1422</v>
      </c>
      <c r="R492" s="124">
        <v>1067</v>
      </c>
      <c r="S492" s="125">
        <v>120</v>
      </c>
      <c r="T492" s="139">
        <v>563</v>
      </c>
    </row>
    <row r="493" spans="1:20" ht="10.5" customHeight="1">
      <c r="A493" s="127"/>
      <c r="B493" s="52" t="s">
        <v>363</v>
      </c>
      <c r="C493" s="124">
        <v>7</v>
      </c>
      <c r="D493" s="124">
        <v>7</v>
      </c>
      <c r="E493" s="124" t="s">
        <v>61</v>
      </c>
      <c r="F493" s="124" t="s">
        <v>61</v>
      </c>
      <c r="G493" s="124" t="s">
        <v>61</v>
      </c>
      <c r="H493" s="124" t="s">
        <v>61</v>
      </c>
      <c r="I493" s="124" t="s">
        <v>61</v>
      </c>
      <c r="J493" s="124" t="s">
        <v>61</v>
      </c>
      <c r="K493" s="124" t="s">
        <v>61</v>
      </c>
      <c r="L493" s="129">
        <v>12</v>
      </c>
      <c r="M493" s="129">
        <v>7125</v>
      </c>
      <c r="N493" s="129" t="s">
        <v>61</v>
      </c>
      <c r="O493" s="129">
        <v>43</v>
      </c>
      <c r="P493" s="129">
        <v>111</v>
      </c>
      <c r="Q493" s="129">
        <v>1018</v>
      </c>
      <c r="R493" s="129">
        <v>594</v>
      </c>
      <c r="S493" s="141">
        <v>64</v>
      </c>
      <c r="T493" s="139">
        <v>564</v>
      </c>
    </row>
    <row r="494" spans="1:20" ht="10.5" customHeight="1">
      <c r="A494" s="127"/>
      <c r="B494" s="52" t="s">
        <v>364</v>
      </c>
      <c r="C494" s="124">
        <v>1</v>
      </c>
      <c r="D494" s="124" t="s">
        <v>61</v>
      </c>
      <c r="E494" s="124">
        <v>1</v>
      </c>
      <c r="F494" s="124" t="s">
        <v>61</v>
      </c>
      <c r="G494" s="124" t="s">
        <v>61</v>
      </c>
      <c r="H494" s="124" t="s">
        <v>61</v>
      </c>
      <c r="I494" s="124" t="s">
        <v>61</v>
      </c>
      <c r="J494" s="124" t="s">
        <v>61</v>
      </c>
      <c r="K494" s="124" t="s">
        <v>61</v>
      </c>
      <c r="L494" s="129">
        <v>4</v>
      </c>
      <c r="M494" s="129">
        <v>4500</v>
      </c>
      <c r="N494" s="129">
        <v>0</v>
      </c>
      <c r="O494" s="129">
        <v>1500</v>
      </c>
      <c r="P494" s="129">
        <v>90</v>
      </c>
      <c r="Q494" s="129">
        <v>4500</v>
      </c>
      <c r="R494" s="129">
        <v>1125</v>
      </c>
      <c r="S494" s="141">
        <v>50</v>
      </c>
      <c r="T494" s="139">
        <v>565</v>
      </c>
    </row>
    <row r="495" spans="1:20" ht="10.5" customHeight="1">
      <c r="A495" s="127"/>
      <c r="B495" s="52" t="s">
        <v>365</v>
      </c>
      <c r="C495" s="124">
        <v>4</v>
      </c>
      <c r="D495" s="124">
        <v>2</v>
      </c>
      <c r="E495" s="124">
        <v>2</v>
      </c>
      <c r="F495" s="124" t="s">
        <v>61</v>
      </c>
      <c r="G495" s="124" t="s">
        <v>61</v>
      </c>
      <c r="H495" s="124" t="s">
        <v>61</v>
      </c>
      <c r="I495" s="124" t="s">
        <v>61</v>
      </c>
      <c r="J495" s="124" t="s">
        <v>61</v>
      </c>
      <c r="K495" s="124" t="s">
        <v>61</v>
      </c>
      <c r="L495" s="140">
        <v>9</v>
      </c>
      <c r="M495" s="140">
        <v>8120</v>
      </c>
      <c r="N495" s="140">
        <v>0</v>
      </c>
      <c r="O495" s="140">
        <v>483</v>
      </c>
      <c r="P495" s="140">
        <v>150</v>
      </c>
      <c r="Q495" s="140">
        <v>2030</v>
      </c>
      <c r="R495" s="140">
        <v>902</v>
      </c>
      <c r="S495" s="142">
        <v>54</v>
      </c>
      <c r="T495" s="139">
        <v>566</v>
      </c>
    </row>
    <row r="496" spans="1:20" ht="10.5" customHeight="1">
      <c r="A496" s="127"/>
      <c r="B496" s="52" t="s">
        <v>366</v>
      </c>
      <c r="C496" s="124">
        <v>21</v>
      </c>
      <c r="D496" s="124">
        <v>15</v>
      </c>
      <c r="E496" s="124">
        <v>1</v>
      </c>
      <c r="F496" s="124">
        <v>3</v>
      </c>
      <c r="G496" s="124">
        <v>2</v>
      </c>
      <c r="H496" s="124" t="s">
        <v>61</v>
      </c>
      <c r="I496" s="124" t="s">
        <v>61</v>
      </c>
      <c r="J496" s="124" t="s">
        <v>61</v>
      </c>
      <c r="K496" s="124" t="s">
        <v>61</v>
      </c>
      <c r="L496" s="124">
        <v>63</v>
      </c>
      <c r="M496" s="124">
        <v>31244</v>
      </c>
      <c r="N496" s="124">
        <v>58</v>
      </c>
      <c r="O496" s="124">
        <v>1513</v>
      </c>
      <c r="P496" s="124">
        <v>459</v>
      </c>
      <c r="Q496" s="124">
        <v>1488</v>
      </c>
      <c r="R496" s="124">
        <v>496</v>
      </c>
      <c r="S496" s="125">
        <v>68</v>
      </c>
      <c r="T496" s="139">
        <v>567</v>
      </c>
    </row>
    <row r="497" spans="1:20" ht="10.5" customHeight="1">
      <c r="A497" s="127"/>
      <c r="B497" s="52" t="s">
        <v>367</v>
      </c>
      <c r="C497" s="124">
        <v>8</v>
      </c>
      <c r="D497" s="124">
        <v>7</v>
      </c>
      <c r="E497" s="124">
        <v>1</v>
      </c>
      <c r="F497" s="124" t="s">
        <v>61</v>
      </c>
      <c r="G497" s="124" t="s">
        <v>61</v>
      </c>
      <c r="H497" s="124" t="s">
        <v>61</v>
      </c>
      <c r="I497" s="124" t="s">
        <v>61</v>
      </c>
      <c r="J497" s="124" t="s">
        <v>61</v>
      </c>
      <c r="K497" s="124" t="s">
        <v>61</v>
      </c>
      <c r="L497" s="124">
        <v>13</v>
      </c>
      <c r="M497" s="124">
        <v>15874</v>
      </c>
      <c r="N497" s="124" t="s">
        <v>61</v>
      </c>
      <c r="O497" s="124">
        <v>349</v>
      </c>
      <c r="P497" s="124">
        <v>175</v>
      </c>
      <c r="Q497" s="124">
        <v>1984</v>
      </c>
      <c r="R497" s="124">
        <v>1221</v>
      </c>
      <c r="S497" s="125">
        <v>91</v>
      </c>
      <c r="T497" s="139">
        <v>568</v>
      </c>
    </row>
    <row r="498" spans="1:20" ht="10.5" customHeight="1">
      <c r="A498" s="127"/>
      <c r="B498" s="52" t="s">
        <v>368</v>
      </c>
      <c r="C498" s="124">
        <v>47</v>
      </c>
      <c r="D498" s="124">
        <v>33</v>
      </c>
      <c r="E498" s="124">
        <v>10</v>
      </c>
      <c r="F498" s="124">
        <v>2</v>
      </c>
      <c r="G498" s="124">
        <v>1</v>
      </c>
      <c r="H498" s="124">
        <v>1</v>
      </c>
      <c r="I498" s="124" t="s">
        <v>61</v>
      </c>
      <c r="J498" s="124" t="s">
        <v>61</v>
      </c>
      <c r="K498" s="124" t="s">
        <v>61</v>
      </c>
      <c r="L498" s="124">
        <v>125</v>
      </c>
      <c r="M498" s="124">
        <v>71816</v>
      </c>
      <c r="N498" s="124">
        <v>10</v>
      </c>
      <c r="O498" s="124">
        <v>3845</v>
      </c>
      <c r="P498" s="124">
        <v>916</v>
      </c>
      <c r="Q498" s="124">
        <v>1528</v>
      </c>
      <c r="R498" s="124">
        <v>575</v>
      </c>
      <c r="S498" s="125">
        <v>78</v>
      </c>
      <c r="T498" s="139">
        <v>569</v>
      </c>
    </row>
    <row r="499" spans="1:20" ht="10.5" customHeight="1">
      <c r="A499" s="127" t="s">
        <v>369</v>
      </c>
      <c r="B499" s="52"/>
      <c r="C499" s="124">
        <v>28</v>
      </c>
      <c r="D499" s="124">
        <v>13</v>
      </c>
      <c r="E499" s="124">
        <v>9</v>
      </c>
      <c r="F499" s="124">
        <v>3</v>
      </c>
      <c r="G499" s="124">
        <v>3</v>
      </c>
      <c r="H499" s="124" t="s">
        <v>61</v>
      </c>
      <c r="I499" s="124" t="s">
        <v>61</v>
      </c>
      <c r="J499" s="124" t="s">
        <v>61</v>
      </c>
      <c r="K499" s="124" t="s">
        <v>61</v>
      </c>
      <c r="L499" s="124">
        <v>105</v>
      </c>
      <c r="M499" s="124">
        <v>177656</v>
      </c>
      <c r="N499" s="124">
        <v>31269</v>
      </c>
      <c r="O499" s="124">
        <v>13791</v>
      </c>
      <c r="P499" s="124">
        <v>706</v>
      </c>
      <c r="Q499" s="124">
        <v>6345</v>
      </c>
      <c r="R499" s="124">
        <v>1692</v>
      </c>
      <c r="S499" s="125">
        <v>252</v>
      </c>
      <c r="T499" s="139">
        <v>57</v>
      </c>
    </row>
    <row r="500" spans="1:20" ht="10.5" customHeight="1">
      <c r="A500" s="127"/>
      <c r="B500" s="52" t="s">
        <v>370</v>
      </c>
      <c r="C500" s="124">
        <v>25</v>
      </c>
      <c r="D500" s="124">
        <v>10</v>
      </c>
      <c r="E500" s="124">
        <v>9</v>
      </c>
      <c r="F500" s="124">
        <v>3</v>
      </c>
      <c r="G500" s="124">
        <v>3</v>
      </c>
      <c r="H500" s="124" t="s">
        <v>61</v>
      </c>
      <c r="I500" s="124" t="s">
        <v>61</v>
      </c>
      <c r="J500" s="124" t="s">
        <v>61</v>
      </c>
      <c r="K500" s="124" t="s">
        <v>61</v>
      </c>
      <c r="L500" s="124">
        <v>99</v>
      </c>
      <c r="M500" s="124">
        <v>175876</v>
      </c>
      <c r="N500" s="124">
        <v>30859</v>
      </c>
      <c r="O500" s="124">
        <v>13571</v>
      </c>
      <c r="P500" s="124">
        <v>637</v>
      </c>
      <c r="Q500" s="124">
        <v>7035</v>
      </c>
      <c r="R500" s="124">
        <v>1777</v>
      </c>
      <c r="S500" s="125">
        <v>276</v>
      </c>
      <c r="T500" s="139">
        <v>571</v>
      </c>
    </row>
    <row r="501" spans="1:20" ht="10.5" customHeight="1">
      <c r="A501" s="127"/>
      <c r="B501" s="52" t="s">
        <v>371</v>
      </c>
      <c r="C501" s="124">
        <v>3</v>
      </c>
      <c r="D501" s="124">
        <v>3</v>
      </c>
      <c r="E501" s="124" t="s">
        <v>61</v>
      </c>
      <c r="F501" s="124" t="s">
        <v>61</v>
      </c>
      <c r="G501" s="124" t="s">
        <v>61</v>
      </c>
      <c r="H501" s="124" t="s">
        <v>61</v>
      </c>
      <c r="I501" s="124" t="s">
        <v>61</v>
      </c>
      <c r="J501" s="124" t="s">
        <v>61</v>
      </c>
      <c r="K501" s="124" t="s">
        <v>61</v>
      </c>
      <c r="L501" s="124">
        <v>6</v>
      </c>
      <c r="M501" s="124">
        <v>1780</v>
      </c>
      <c r="N501" s="124">
        <v>410</v>
      </c>
      <c r="O501" s="124">
        <v>220</v>
      </c>
      <c r="P501" s="124">
        <v>69</v>
      </c>
      <c r="Q501" s="124">
        <v>593</v>
      </c>
      <c r="R501" s="124">
        <v>297</v>
      </c>
      <c r="S501" s="125">
        <v>26</v>
      </c>
      <c r="T501" s="139">
        <v>572</v>
      </c>
    </row>
    <row r="502" spans="1:20" ht="10.5" customHeight="1">
      <c r="A502" s="127" t="s">
        <v>411</v>
      </c>
      <c r="B502" s="52"/>
      <c r="C502" s="124">
        <v>35</v>
      </c>
      <c r="D502" s="124">
        <v>18</v>
      </c>
      <c r="E502" s="124">
        <v>8</v>
      </c>
      <c r="F502" s="124">
        <v>5</v>
      </c>
      <c r="G502" s="124">
        <v>2</v>
      </c>
      <c r="H502" s="124">
        <v>1</v>
      </c>
      <c r="I502" s="124">
        <v>1</v>
      </c>
      <c r="J502" s="124" t="s">
        <v>61</v>
      </c>
      <c r="K502" s="124" t="s">
        <v>61</v>
      </c>
      <c r="L502" s="129">
        <v>184</v>
      </c>
      <c r="M502" s="129">
        <v>250257</v>
      </c>
      <c r="N502" s="129">
        <v>5500</v>
      </c>
      <c r="O502" s="129">
        <v>71899</v>
      </c>
      <c r="P502" s="129">
        <v>11522</v>
      </c>
      <c r="Q502" s="129">
        <v>7150</v>
      </c>
      <c r="R502" s="129">
        <v>1360</v>
      </c>
      <c r="S502" s="141">
        <v>22</v>
      </c>
      <c r="T502" s="139">
        <v>58</v>
      </c>
    </row>
    <row r="503" spans="1:20" ht="10.5" customHeight="1">
      <c r="A503" s="127"/>
      <c r="B503" s="52" t="s">
        <v>373</v>
      </c>
      <c r="C503" s="124">
        <v>9</v>
      </c>
      <c r="D503" s="124">
        <v>6</v>
      </c>
      <c r="E503" s="124">
        <v>1</v>
      </c>
      <c r="F503" s="124">
        <v>1</v>
      </c>
      <c r="G503" s="124" t="s">
        <v>61</v>
      </c>
      <c r="H503" s="124" t="s">
        <v>61</v>
      </c>
      <c r="I503" s="124">
        <v>1</v>
      </c>
      <c r="J503" s="124" t="s">
        <v>61</v>
      </c>
      <c r="K503" s="124" t="s">
        <v>61</v>
      </c>
      <c r="L503" s="124">
        <v>69</v>
      </c>
      <c r="M503" s="124">
        <v>27912</v>
      </c>
      <c r="N503" s="124">
        <v>55</v>
      </c>
      <c r="O503" s="124">
        <v>31870</v>
      </c>
      <c r="P503" s="124">
        <v>5612</v>
      </c>
      <c r="Q503" s="124">
        <v>3101</v>
      </c>
      <c r="R503" s="124">
        <v>405</v>
      </c>
      <c r="S503" s="125">
        <v>5</v>
      </c>
      <c r="T503" s="139">
        <v>581</v>
      </c>
    </row>
    <row r="504" spans="1:20" ht="10.5" customHeight="1">
      <c r="A504" s="127"/>
      <c r="B504" s="52" t="s">
        <v>374</v>
      </c>
      <c r="C504" s="124">
        <v>9</v>
      </c>
      <c r="D504" s="124">
        <v>2</v>
      </c>
      <c r="E504" s="124">
        <v>3</v>
      </c>
      <c r="F504" s="124">
        <v>2</v>
      </c>
      <c r="G504" s="124">
        <v>1</v>
      </c>
      <c r="H504" s="124">
        <v>1</v>
      </c>
      <c r="I504" s="124" t="s">
        <v>61</v>
      </c>
      <c r="J504" s="124" t="s">
        <v>61</v>
      </c>
      <c r="K504" s="124" t="s">
        <v>61</v>
      </c>
      <c r="L504" s="140">
        <v>63</v>
      </c>
      <c r="M504" s="140">
        <v>147179</v>
      </c>
      <c r="N504" s="140">
        <v>774</v>
      </c>
      <c r="O504" s="140">
        <v>26711</v>
      </c>
      <c r="P504" s="140">
        <v>4533</v>
      </c>
      <c r="Q504" s="140">
        <v>16353</v>
      </c>
      <c r="R504" s="140">
        <v>2336</v>
      </c>
      <c r="S504" s="142">
        <v>32</v>
      </c>
      <c r="T504" s="139">
        <v>582</v>
      </c>
    </row>
    <row r="505" spans="1:20" ht="10.5" customHeight="1">
      <c r="A505" s="127"/>
      <c r="B505" s="52" t="s">
        <v>375</v>
      </c>
      <c r="C505" s="124">
        <v>2</v>
      </c>
      <c r="D505" s="124">
        <v>2</v>
      </c>
      <c r="E505" s="124" t="s">
        <v>61</v>
      </c>
      <c r="F505" s="124" t="s">
        <v>61</v>
      </c>
      <c r="G505" s="124" t="s">
        <v>61</v>
      </c>
      <c r="H505" s="124" t="s">
        <v>61</v>
      </c>
      <c r="I505" s="124" t="s">
        <v>61</v>
      </c>
      <c r="J505" s="124" t="s">
        <v>61</v>
      </c>
      <c r="K505" s="124" t="s">
        <v>61</v>
      </c>
      <c r="L505" s="129">
        <v>2</v>
      </c>
      <c r="M505" s="129">
        <v>2039</v>
      </c>
      <c r="N505" s="129">
        <v>0</v>
      </c>
      <c r="O505" s="129">
        <v>1118</v>
      </c>
      <c r="P505" s="129">
        <v>120</v>
      </c>
      <c r="Q505" s="129">
        <v>1020</v>
      </c>
      <c r="R505" s="129">
        <v>1020</v>
      </c>
      <c r="S505" s="141">
        <v>17</v>
      </c>
      <c r="T505" s="139">
        <v>583</v>
      </c>
    </row>
    <row r="506" spans="1:20" ht="10.5" customHeight="1">
      <c r="A506" s="127"/>
      <c r="B506" s="52" t="s">
        <v>376</v>
      </c>
      <c r="C506" s="124">
        <v>15</v>
      </c>
      <c r="D506" s="124">
        <v>8</v>
      </c>
      <c r="E506" s="124">
        <v>4</v>
      </c>
      <c r="F506" s="124">
        <v>2</v>
      </c>
      <c r="G506" s="124">
        <v>1</v>
      </c>
      <c r="H506" s="124" t="s">
        <v>61</v>
      </c>
      <c r="I506" s="124" t="s">
        <v>61</v>
      </c>
      <c r="J506" s="124" t="s">
        <v>61</v>
      </c>
      <c r="K506" s="124" t="s">
        <v>61</v>
      </c>
      <c r="L506" s="124">
        <v>50</v>
      </c>
      <c r="M506" s="124">
        <v>73127</v>
      </c>
      <c r="N506" s="124">
        <v>4671</v>
      </c>
      <c r="O506" s="124">
        <v>12200</v>
      </c>
      <c r="P506" s="124">
        <v>1257</v>
      </c>
      <c r="Q506" s="124">
        <v>4875</v>
      </c>
      <c r="R506" s="124">
        <v>1463</v>
      </c>
      <c r="S506" s="125">
        <v>58</v>
      </c>
      <c r="T506" s="139">
        <v>584</v>
      </c>
    </row>
    <row r="507" spans="1:20" ht="10.5" customHeight="1">
      <c r="A507" s="127"/>
      <c r="B507" s="52" t="s">
        <v>377</v>
      </c>
      <c r="C507" s="124" t="s">
        <v>61</v>
      </c>
      <c r="D507" s="124" t="s">
        <v>61</v>
      </c>
      <c r="E507" s="124" t="s">
        <v>61</v>
      </c>
      <c r="F507" s="124" t="s">
        <v>61</v>
      </c>
      <c r="G507" s="124" t="s">
        <v>61</v>
      </c>
      <c r="H507" s="124" t="s">
        <v>61</v>
      </c>
      <c r="I507" s="124" t="s">
        <v>61</v>
      </c>
      <c r="J507" s="124" t="s">
        <v>61</v>
      </c>
      <c r="K507" s="124" t="s">
        <v>61</v>
      </c>
      <c r="L507" s="124" t="s">
        <v>61</v>
      </c>
      <c r="M507" s="124" t="s">
        <v>61</v>
      </c>
      <c r="N507" s="124" t="s">
        <v>61</v>
      </c>
      <c r="O507" s="124" t="s">
        <v>61</v>
      </c>
      <c r="P507" s="124" t="s">
        <v>61</v>
      </c>
      <c r="Q507" s="124" t="s">
        <v>61</v>
      </c>
      <c r="R507" s="124" t="s">
        <v>61</v>
      </c>
      <c r="S507" s="125" t="s">
        <v>61</v>
      </c>
      <c r="T507" s="139">
        <v>589</v>
      </c>
    </row>
    <row r="508" spans="1:20" ht="10.5" customHeight="1">
      <c r="A508" s="127" t="s">
        <v>378</v>
      </c>
      <c r="B508" s="52"/>
      <c r="C508" s="124">
        <v>117</v>
      </c>
      <c r="D508" s="124">
        <v>67</v>
      </c>
      <c r="E508" s="124">
        <v>28</v>
      </c>
      <c r="F508" s="124">
        <v>17</v>
      </c>
      <c r="G508" s="124">
        <v>1</v>
      </c>
      <c r="H508" s="124">
        <v>2</v>
      </c>
      <c r="I508" s="124">
        <v>2</v>
      </c>
      <c r="J508" s="124" t="s">
        <v>61</v>
      </c>
      <c r="K508" s="124" t="s">
        <v>61</v>
      </c>
      <c r="L508" s="124">
        <v>422</v>
      </c>
      <c r="M508" s="124">
        <v>641548</v>
      </c>
      <c r="N508" s="124">
        <v>16610</v>
      </c>
      <c r="O508" s="124">
        <v>54118</v>
      </c>
      <c r="P508" s="124">
        <v>3743</v>
      </c>
      <c r="Q508" s="124">
        <v>5483</v>
      </c>
      <c r="R508" s="124">
        <v>1520</v>
      </c>
      <c r="S508" s="125">
        <v>171</v>
      </c>
      <c r="T508" s="139">
        <v>59</v>
      </c>
    </row>
    <row r="509" spans="1:20" ht="10.5" customHeight="1">
      <c r="A509" s="127"/>
      <c r="B509" s="52" t="s">
        <v>379</v>
      </c>
      <c r="C509" s="124">
        <v>22</v>
      </c>
      <c r="D509" s="124">
        <v>13</v>
      </c>
      <c r="E509" s="124">
        <v>3</v>
      </c>
      <c r="F509" s="124">
        <v>6</v>
      </c>
      <c r="G509" s="124" t="s">
        <v>61</v>
      </c>
      <c r="H509" s="124" t="s">
        <v>61</v>
      </c>
      <c r="I509" s="124" t="s">
        <v>61</v>
      </c>
      <c r="J509" s="124" t="s">
        <v>61</v>
      </c>
      <c r="K509" s="124" t="s">
        <v>61</v>
      </c>
      <c r="L509" s="124">
        <v>62</v>
      </c>
      <c r="M509" s="124">
        <v>88348</v>
      </c>
      <c r="N509" s="124">
        <v>246</v>
      </c>
      <c r="O509" s="124">
        <v>12230</v>
      </c>
      <c r="P509" s="124">
        <v>968</v>
      </c>
      <c r="Q509" s="124">
        <v>4016</v>
      </c>
      <c r="R509" s="124">
        <v>1425</v>
      </c>
      <c r="S509" s="125">
        <v>91</v>
      </c>
      <c r="T509" s="139">
        <v>591</v>
      </c>
    </row>
    <row r="510" spans="1:20" ht="10.5" customHeight="1">
      <c r="A510" s="127"/>
      <c r="B510" s="52" t="s">
        <v>380</v>
      </c>
      <c r="C510" s="124">
        <v>14</v>
      </c>
      <c r="D510" s="124">
        <v>6</v>
      </c>
      <c r="E510" s="124">
        <v>4</v>
      </c>
      <c r="F510" s="124">
        <v>2</v>
      </c>
      <c r="G510" s="124">
        <v>1</v>
      </c>
      <c r="H510" s="124">
        <v>1</v>
      </c>
      <c r="I510" s="124" t="s">
        <v>61</v>
      </c>
      <c r="J510" s="124" t="s">
        <v>61</v>
      </c>
      <c r="K510" s="124" t="s">
        <v>61</v>
      </c>
      <c r="L510" s="124">
        <v>64</v>
      </c>
      <c r="M510" s="124">
        <v>198948</v>
      </c>
      <c r="N510" s="124">
        <v>2125</v>
      </c>
      <c r="O510" s="124">
        <v>13047</v>
      </c>
      <c r="P510" s="124">
        <v>838</v>
      </c>
      <c r="Q510" s="124">
        <v>14211</v>
      </c>
      <c r="R510" s="124">
        <v>3109</v>
      </c>
      <c r="S510" s="125">
        <v>237</v>
      </c>
      <c r="T510" s="139">
        <v>592</v>
      </c>
    </row>
    <row r="511" spans="1:20" ht="10.5" customHeight="1">
      <c r="A511" s="127"/>
      <c r="B511" s="52" t="s">
        <v>381</v>
      </c>
      <c r="C511" s="124">
        <v>31</v>
      </c>
      <c r="D511" s="124">
        <v>9</v>
      </c>
      <c r="E511" s="124">
        <v>15</v>
      </c>
      <c r="F511" s="124">
        <v>7</v>
      </c>
      <c r="G511" s="124" t="s">
        <v>61</v>
      </c>
      <c r="H511" s="124" t="s">
        <v>61</v>
      </c>
      <c r="I511" s="124" t="s">
        <v>61</v>
      </c>
      <c r="J511" s="124" t="s">
        <v>61</v>
      </c>
      <c r="K511" s="124" t="s">
        <v>61</v>
      </c>
      <c r="L511" s="124">
        <v>113</v>
      </c>
      <c r="M511" s="124">
        <v>251268</v>
      </c>
      <c r="N511" s="124">
        <v>12165</v>
      </c>
      <c r="O511" s="124">
        <v>9518</v>
      </c>
      <c r="P511" s="124">
        <v>123</v>
      </c>
      <c r="Q511" s="124">
        <v>8105</v>
      </c>
      <c r="R511" s="124">
        <v>2224</v>
      </c>
      <c r="S511" s="125">
        <v>2043</v>
      </c>
      <c r="T511" s="139">
        <v>593</v>
      </c>
    </row>
    <row r="512" spans="1:20" ht="10.5" customHeight="1">
      <c r="A512" s="127"/>
      <c r="B512" s="52" t="s">
        <v>382</v>
      </c>
      <c r="C512" s="124">
        <v>10</v>
      </c>
      <c r="D512" s="124">
        <v>4</v>
      </c>
      <c r="E512" s="124">
        <v>1</v>
      </c>
      <c r="F512" s="124">
        <v>2</v>
      </c>
      <c r="G512" s="124" t="s">
        <v>61</v>
      </c>
      <c r="H512" s="124">
        <v>1</v>
      </c>
      <c r="I512" s="124">
        <v>2</v>
      </c>
      <c r="J512" s="124" t="s">
        <v>61</v>
      </c>
      <c r="K512" s="124" t="s">
        <v>61</v>
      </c>
      <c r="L512" s="124">
        <v>115</v>
      </c>
      <c r="M512" s="124">
        <v>48797</v>
      </c>
      <c r="N512" s="124">
        <v>1874</v>
      </c>
      <c r="O512" s="124">
        <v>7543</v>
      </c>
      <c r="P512" s="124">
        <v>809</v>
      </c>
      <c r="Q512" s="124">
        <v>4880</v>
      </c>
      <c r="R512" s="124">
        <v>424</v>
      </c>
      <c r="S512" s="125">
        <v>60</v>
      </c>
      <c r="T512" s="139">
        <v>594</v>
      </c>
    </row>
    <row r="513" spans="1:20" ht="10.5" customHeight="1">
      <c r="A513" s="127"/>
      <c r="B513" s="52" t="s">
        <v>412</v>
      </c>
      <c r="C513" s="124">
        <v>12</v>
      </c>
      <c r="D513" s="124">
        <v>10</v>
      </c>
      <c r="E513" s="124">
        <v>2</v>
      </c>
      <c r="F513" s="124" t="s">
        <v>61</v>
      </c>
      <c r="G513" s="124" t="s">
        <v>61</v>
      </c>
      <c r="H513" s="124" t="s">
        <v>61</v>
      </c>
      <c r="I513" s="124" t="s">
        <v>61</v>
      </c>
      <c r="J513" s="124" t="s">
        <v>61</v>
      </c>
      <c r="K513" s="124" t="s">
        <v>61</v>
      </c>
      <c r="L513" s="124">
        <v>23</v>
      </c>
      <c r="M513" s="124">
        <v>21952</v>
      </c>
      <c r="N513" s="124" t="s">
        <v>61</v>
      </c>
      <c r="O513" s="124">
        <v>4924</v>
      </c>
      <c r="P513" s="124">
        <v>333</v>
      </c>
      <c r="Q513" s="124">
        <v>1829</v>
      </c>
      <c r="R513" s="124">
        <v>954</v>
      </c>
      <c r="S513" s="125">
        <v>66</v>
      </c>
      <c r="T513" s="139">
        <v>595</v>
      </c>
    </row>
    <row r="514" spans="1:20" ht="10.5" customHeight="1">
      <c r="A514" s="127"/>
      <c r="B514" s="52" t="s">
        <v>384</v>
      </c>
      <c r="C514" s="124" t="s">
        <v>61</v>
      </c>
      <c r="D514" s="124" t="s">
        <v>61</v>
      </c>
      <c r="E514" s="124" t="s">
        <v>61</v>
      </c>
      <c r="F514" s="124" t="s">
        <v>61</v>
      </c>
      <c r="G514" s="124" t="s">
        <v>61</v>
      </c>
      <c r="H514" s="124" t="s">
        <v>61</v>
      </c>
      <c r="I514" s="124" t="s">
        <v>61</v>
      </c>
      <c r="J514" s="124" t="s">
        <v>61</v>
      </c>
      <c r="K514" s="124" t="s">
        <v>61</v>
      </c>
      <c r="L514" s="124" t="s">
        <v>61</v>
      </c>
      <c r="M514" s="124" t="s">
        <v>61</v>
      </c>
      <c r="N514" s="124" t="s">
        <v>61</v>
      </c>
      <c r="O514" s="124" t="s">
        <v>61</v>
      </c>
      <c r="P514" s="124" t="s">
        <v>61</v>
      </c>
      <c r="Q514" s="124" t="s">
        <v>61</v>
      </c>
      <c r="R514" s="124" t="s">
        <v>61</v>
      </c>
      <c r="S514" s="125" t="s">
        <v>61</v>
      </c>
      <c r="T514" s="139">
        <v>596</v>
      </c>
    </row>
    <row r="515" spans="1:20" ht="10.5" customHeight="1">
      <c r="A515" s="127"/>
      <c r="B515" s="52" t="s">
        <v>413</v>
      </c>
      <c r="C515" s="124">
        <v>5</v>
      </c>
      <c r="D515" s="124">
        <v>4</v>
      </c>
      <c r="E515" s="124">
        <v>1</v>
      </c>
      <c r="F515" s="124" t="s">
        <v>61</v>
      </c>
      <c r="G515" s="124" t="s">
        <v>61</v>
      </c>
      <c r="H515" s="124" t="s">
        <v>61</v>
      </c>
      <c r="I515" s="124" t="s">
        <v>61</v>
      </c>
      <c r="J515" s="124" t="s">
        <v>61</v>
      </c>
      <c r="K515" s="124" t="s">
        <v>61</v>
      </c>
      <c r="L515" s="124">
        <v>9</v>
      </c>
      <c r="M515" s="124">
        <v>3800</v>
      </c>
      <c r="N515" s="124">
        <v>100</v>
      </c>
      <c r="O515" s="124">
        <v>1590</v>
      </c>
      <c r="P515" s="124">
        <v>85</v>
      </c>
      <c r="Q515" s="124">
        <v>760</v>
      </c>
      <c r="R515" s="124">
        <v>422</v>
      </c>
      <c r="S515" s="125">
        <v>45</v>
      </c>
      <c r="T515" s="139">
        <v>597</v>
      </c>
    </row>
    <row r="516" spans="1:20" ht="10.5" customHeight="1">
      <c r="A516" s="127"/>
      <c r="B516" s="52" t="s">
        <v>414</v>
      </c>
      <c r="C516" s="124" t="s">
        <v>61</v>
      </c>
      <c r="D516" s="124" t="s">
        <v>61</v>
      </c>
      <c r="E516" s="124" t="s">
        <v>61</v>
      </c>
      <c r="F516" s="124" t="s">
        <v>61</v>
      </c>
      <c r="G516" s="124" t="s">
        <v>61</v>
      </c>
      <c r="H516" s="124" t="s">
        <v>61</v>
      </c>
      <c r="I516" s="124" t="s">
        <v>61</v>
      </c>
      <c r="J516" s="124" t="s">
        <v>61</v>
      </c>
      <c r="K516" s="124" t="s">
        <v>61</v>
      </c>
      <c r="L516" s="124" t="s">
        <v>61</v>
      </c>
      <c r="M516" s="124" t="s">
        <v>61</v>
      </c>
      <c r="N516" s="124" t="s">
        <v>61</v>
      </c>
      <c r="O516" s="124" t="s">
        <v>61</v>
      </c>
      <c r="P516" s="124" t="s">
        <v>61</v>
      </c>
      <c r="Q516" s="124" t="s">
        <v>61</v>
      </c>
      <c r="R516" s="124" t="s">
        <v>61</v>
      </c>
      <c r="S516" s="125" t="s">
        <v>61</v>
      </c>
      <c r="T516" s="139">
        <v>598</v>
      </c>
    </row>
    <row r="517" spans="1:20" ht="10.5" customHeight="1">
      <c r="A517" s="130"/>
      <c r="B517" s="67" t="s">
        <v>387</v>
      </c>
      <c r="C517" s="131">
        <v>23</v>
      </c>
      <c r="D517" s="131">
        <v>21</v>
      </c>
      <c r="E517" s="131">
        <v>2</v>
      </c>
      <c r="F517" s="131" t="s">
        <v>61</v>
      </c>
      <c r="G517" s="131" t="s">
        <v>61</v>
      </c>
      <c r="H517" s="131" t="s">
        <v>61</v>
      </c>
      <c r="I517" s="131" t="s">
        <v>61</v>
      </c>
      <c r="J517" s="131" t="s">
        <v>61</v>
      </c>
      <c r="K517" s="131" t="s">
        <v>61</v>
      </c>
      <c r="L517" s="131">
        <v>36</v>
      </c>
      <c r="M517" s="131">
        <v>28435</v>
      </c>
      <c r="N517" s="131">
        <v>100</v>
      </c>
      <c r="O517" s="131">
        <v>5266</v>
      </c>
      <c r="P517" s="131">
        <v>587</v>
      </c>
      <c r="Q517" s="131">
        <v>1236</v>
      </c>
      <c r="R517" s="131">
        <v>790</v>
      </c>
      <c r="S517" s="132">
        <v>48</v>
      </c>
      <c r="T517" s="143">
        <v>599</v>
      </c>
    </row>
    <row r="518" spans="1:20" ht="10.5" customHeight="1">
      <c r="A518" s="52"/>
      <c r="B518" s="52"/>
      <c r="C518" s="134"/>
      <c r="D518" s="134"/>
      <c r="E518" s="134"/>
      <c r="F518" s="134"/>
      <c r="G518" s="134"/>
      <c r="H518" s="134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5"/>
      <c r="T518" s="144"/>
    </row>
    <row r="519" ht="13.5" customHeight="1">
      <c r="A519" s="29" t="s">
        <v>399</v>
      </c>
    </row>
    <row r="520" ht="13.5" customHeight="1">
      <c r="A520" s="29"/>
    </row>
    <row r="521" ht="13.5" customHeight="1">
      <c r="B521" s="29" t="s">
        <v>421</v>
      </c>
    </row>
    <row r="522" spans="1:20" s="29" customFormat="1" ht="12.75" customHeight="1">
      <c r="A522" s="34"/>
      <c r="B522" s="31"/>
      <c r="C522" s="106" t="s">
        <v>401</v>
      </c>
      <c r="D522" s="107"/>
      <c r="E522" s="107"/>
      <c r="F522" s="107"/>
      <c r="G522" s="107"/>
      <c r="H522" s="107"/>
      <c r="I522" s="107"/>
      <c r="J522" s="107"/>
      <c r="K522" s="107"/>
      <c r="L522" s="50"/>
      <c r="M522" s="108" t="s">
        <v>3</v>
      </c>
      <c r="N522" s="108" t="s">
        <v>3</v>
      </c>
      <c r="O522" s="50"/>
      <c r="P522" s="50"/>
      <c r="Q522" s="106" t="s">
        <v>402</v>
      </c>
      <c r="R522" s="107"/>
      <c r="S522" s="109"/>
      <c r="T522" s="110"/>
    </row>
    <row r="523" spans="1:20" s="29" customFormat="1" ht="12.75" customHeight="1">
      <c r="A523" s="39"/>
      <c r="B523" s="38" t="s">
        <v>403</v>
      </c>
      <c r="C523" s="53"/>
      <c r="D523" s="68" t="s">
        <v>404</v>
      </c>
      <c r="E523" s="111"/>
      <c r="F523" s="111"/>
      <c r="G523" s="111"/>
      <c r="H523" s="111"/>
      <c r="I523" s="111"/>
      <c r="J523" s="111"/>
      <c r="K523" s="111"/>
      <c r="L523" s="112" t="s">
        <v>7</v>
      </c>
      <c r="M523" s="112" t="s">
        <v>86</v>
      </c>
      <c r="N523" s="112" t="s">
        <v>87</v>
      </c>
      <c r="O523" s="112" t="s">
        <v>88</v>
      </c>
      <c r="P523" s="112" t="s">
        <v>10</v>
      </c>
      <c r="Q523" s="112" t="s">
        <v>89</v>
      </c>
      <c r="R523" s="112" t="s">
        <v>405</v>
      </c>
      <c r="S523" s="113" t="s">
        <v>91</v>
      </c>
      <c r="T523" s="43" t="s">
        <v>92</v>
      </c>
    </row>
    <row r="524" spans="1:20" s="29" customFormat="1" ht="12.75" customHeight="1">
      <c r="A524" s="39"/>
      <c r="B524" s="38"/>
      <c r="C524" s="53"/>
      <c r="D524" s="53" t="s">
        <v>93</v>
      </c>
      <c r="E524" s="53" t="s">
        <v>94</v>
      </c>
      <c r="F524" s="53" t="s">
        <v>95</v>
      </c>
      <c r="G524" s="53" t="s">
        <v>96</v>
      </c>
      <c r="H524" s="53" t="s">
        <v>97</v>
      </c>
      <c r="I524" s="53" t="s">
        <v>98</v>
      </c>
      <c r="J524" s="53" t="s">
        <v>99</v>
      </c>
      <c r="K524" s="53" t="s">
        <v>100</v>
      </c>
      <c r="L524" s="53"/>
      <c r="M524" s="112" t="s">
        <v>101</v>
      </c>
      <c r="N524" s="112" t="s">
        <v>102</v>
      </c>
      <c r="O524" s="53"/>
      <c r="P524" s="53"/>
      <c r="Q524" s="53"/>
      <c r="R524" s="53"/>
      <c r="S524" s="114"/>
      <c r="T524" s="43"/>
    </row>
    <row r="525" spans="1:20" s="29" customFormat="1" ht="12.75" customHeight="1">
      <c r="A525" s="40"/>
      <c r="B525" s="41"/>
      <c r="C525" s="115" t="s">
        <v>11</v>
      </c>
      <c r="D525" s="68" t="s">
        <v>104</v>
      </c>
      <c r="E525" s="68" t="s">
        <v>105</v>
      </c>
      <c r="F525" s="68" t="s">
        <v>106</v>
      </c>
      <c r="G525" s="68" t="s">
        <v>107</v>
      </c>
      <c r="H525" s="68" t="s">
        <v>108</v>
      </c>
      <c r="I525" s="68" t="s">
        <v>109</v>
      </c>
      <c r="J525" s="68" t="s">
        <v>110</v>
      </c>
      <c r="K525" s="68" t="s">
        <v>111</v>
      </c>
      <c r="L525" s="69" t="s">
        <v>14</v>
      </c>
      <c r="M525" s="69" t="s">
        <v>15</v>
      </c>
      <c r="N525" s="69" t="s">
        <v>15</v>
      </c>
      <c r="O525" s="69" t="s">
        <v>15</v>
      </c>
      <c r="P525" s="69" t="s">
        <v>17</v>
      </c>
      <c r="Q525" s="69" t="s">
        <v>15</v>
      </c>
      <c r="R525" s="69" t="s">
        <v>15</v>
      </c>
      <c r="S525" s="116" t="s">
        <v>15</v>
      </c>
      <c r="T525" s="47" t="s">
        <v>103</v>
      </c>
    </row>
    <row r="526" spans="1:20" ht="10.5" customHeight="1">
      <c r="A526" s="117" t="s">
        <v>173</v>
      </c>
      <c r="B526" s="118" t="s">
        <v>116</v>
      </c>
      <c r="C526" s="119">
        <v>589</v>
      </c>
      <c r="D526" s="119">
        <v>343</v>
      </c>
      <c r="E526" s="119">
        <v>118</v>
      </c>
      <c r="F526" s="119">
        <v>84</v>
      </c>
      <c r="G526" s="119">
        <v>32</v>
      </c>
      <c r="H526" s="119">
        <v>4</v>
      </c>
      <c r="I526" s="119">
        <v>6</v>
      </c>
      <c r="J526" s="119">
        <v>2</v>
      </c>
      <c r="K526" s="119" t="s">
        <v>61</v>
      </c>
      <c r="L526" s="119">
        <v>2346</v>
      </c>
      <c r="M526" s="119">
        <v>3807366</v>
      </c>
      <c r="N526" s="119">
        <v>94139</v>
      </c>
      <c r="O526" s="119">
        <v>486676</v>
      </c>
      <c r="P526" s="119">
        <v>40659</v>
      </c>
      <c r="Q526" s="119">
        <v>6464</v>
      </c>
      <c r="R526" s="119">
        <v>1623</v>
      </c>
      <c r="S526" s="120">
        <v>94</v>
      </c>
      <c r="T526" s="137" t="s">
        <v>116</v>
      </c>
    </row>
    <row r="527" spans="1:20" ht="10.5" customHeight="1">
      <c r="A527" s="122"/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5"/>
      <c r="T527" s="138"/>
    </row>
    <row r="528" spans="1:20" ht="10.5" customHeight="1">
      <c r="A528" s="127"/>
      <c r="B528" s="52" t="s">
        <v>117</v>
      </c>
      <c r="C528" s="124">
        <v>48</v>
      </c>
      <c r="D528" s="124">
        <v>19</v>
      </c>
      <c r="E528" s="124">
        <v>8</v>
      </c>
      <c r="F528" s="124">
        <v>14</v>
      </c>
      <c r="G528" s="124">
        <v>6</v>
      </c>
      <c r="H528" s="124">
        <v>1</v>
      </c>
      <c r="I528" s="124" t="s">
        <v>61</v>
      </c>
      <c r="J528" s="124" t="s">
        <v>61</v>
      </c>
      <c r="K528" s="124" t="s">
        <v>61</v>
      </c>
      <c r="L528" s="124">
        <v>244</v>
      </c>
      <c r="M528" s="124">
        <v>525045</v>
      </c>
      <c r="N528" s="124">
        <v>5022</v>
      </c>
      <c r="O528" s="124">
        <v>86514</v>
      </c>
      <c r="P528" s="124" t="s">
        <v>61</v>
      </c>
      <c r="Q528" s="124">
        <v>10938</v>
      </c>
      <c r="R528" s="124">
        <v>2152</v>
      </c>
      <c r="S528" s="125" t="s">
        <v>61</v>
      </c>
      <c r="T528" s="138" t="s">
        <v>117</v>
      </c>
    </row>
    <row r="529" spans="1:20" ht="10.5" customHeight="1">
      <c r="A529" s="127" t="s">
        <v>326</v>
      </c>
      <c r="B529" s="52"/>
      <c r="C529" s="124" t="s">
        <v>61</v>
      </c>
      <c r="D529" s="124" t="s">
        <v>61</v>
      </c>
      <c r="E529" s="124" t="s">
        <v>61</v>
      </c>
      <c r="F529" s="124" t="s">
        <v>61</v>
      </c>
      <c r="G529" s="124" t="s">
        <v>61</v>
      </c>
      <c r="H529" s="124" t="s">
        <v>61</v>
      </c>
      <c r="I529" s="124" t="s">
        <v>61</v>
      </c>
      <c r="J529" s="124" t="s">
        <v>61</v>
      </c>
      <c r="K529" s="124" t="s">
        <v>61</v>
      </c>
      <c r="L529" s="124" t="s">
        <v>61</v>
      </c>
      <c r="M529" s="124" t="s">
        <v>61</v>
      </c>
      <c r="N529" s="124" t="s">
        <v>61</v>
      </c>
      <c r="O529" s="124" t="s">
        <v>61</v>
      </c>
      <c r="P529" s="124" t="s">
        <v>61</v>
      </c>
      <c r="Q529" s="124" t="s">
        <v>61</v>
      </c>
      <c r="R529" s="124" t="s">
        <v>61</v>
      </c>
      <c r="S529" s="125" t="s">
        <v>61</v>
      </c>
      <c r="T529" s="139">
        <v>48</v>
      </c>
    </row>
    <row r="530" spans="1:20" ht="10.5" customHeight="1">
      <c r="A530" s="127"/>
      <c r="B530" s="52" t="s">
        <v>327</v>
      </c>
      <c r="C530" s="124" t="s">
        <v>61</v>
      </c>
      <c r="D530" s="124" t="s">
        <v>61</v>
      </c>
      <c r="E530" s="124" t="s">
        <v>61</v>
      </c>
      <c r="F530" s="124" t="s">
        <v>61</v>
      </c>
      <c r="G530" s="124" t="s">
        <v>61</v>
      </c>
      <c r="H530" s="124" t="s">
        <v>61</v>
      </c>
      <c r="I530" s="124" t="s">
        <v>61</v>
      </c>
      <c r="J530" s="124" t="s">
        <v>61</v>
      </c>
      <c r="K530" s="124" t="s">
        <v>61</v>
      </c>
      <c r="L530" s="124" t="s">
        <v>61</v>
      </c>
      <c r="M530" s="124" t="s">
        <v>61</v>
      </c>
      <c r="N530" s="124" t="s">
        <v>61</v>
      </c>
      <c r="O530" s="124" t="s">
        <v>61</v>
      </c>
      <c r="P530" s="124" t="s">
        <v>61</v>
      </c>
      <c r="Q530" s="124" t="s">
        <v>61</v>
      </c>
      <c r="R530" s="124" t="s">
        <v>61</v>
      </c>
      <c r="S530" s="125" t="s">
        <v>61</v>
      </c>
      <c r="T530" s="139">
        <v>481</v>
      </c>
    </row>
    <row r="531" spans="1:20" ht="10.5" customHeight="1">
      <c r="A531" s="127" t="s">
        <v>328</v>
      </c>
      <c r="B531" s="52"/>
      <c r="C531" s="124" t="s">
        <v>61</v>
      </c>
      <c r="D531" s="124" t="s">
        <v>61</v>
      </c>
      <c r="E531" s="124" t="s">
        <v>61</v>
      </c>
      <c r="F531" s="124" t="s">
        <v>61</v>
      </c>
      <c r="G531" s="124" t="s">
        <v>61</v>
      </c>
      <c r="H531" s="124" t="s">
        <v>61</v>
      </c>
      <c r="I531" s="124" t="s">
        <v>61</v>
      </c>
      <c r="J531" s="124" t="s">
        <v>61</v>
      </c>
      <c r="K531" s="124" t="s">
        <v>61</v>
      </c>
      <c r="L531" s="124" t="s">
        <v>61</v>
      </c>
      <c r="M531" s="124" t="s">
        <v>61</v>
      </c>
      <c r="N531" s="124" t="s">
        <v>61</v>
      </c>
      <c r="O531" s="124" t="s">
        <v>61</v>
      </c>
      <c r="P531" s="124" t="s">
        <v>61</v>
      </c>
      <c r="Q531" s="124" t="s">
        <v>61</v>
      </c>
      <c r="R531" s="124" t="s">
        <v>61</v>
      </c>
      <c r="S531" s="125" t="s">
        <v>61</v>
      </c>
      <c r="T531" s="139">
        <v>49</v>
      </c>
    </row>
    <row r="532" spans="1:20" ht="10.5" customHeight="1">
      <c r="A532" s="127"/>
      <c r="B532" s="52" t="s">
        <v>329</v>
      </c>
      <c r="C532" s="124" t="s">
        <v>61</v>
      </c>
      <c r="D532" s="124" t="s">
        <v>61</v>
      </c>
      <c r="E532" s="124" t="s">
        <v>61</v>
      </c>
      <c r="F532" s="124" t="s">
        <v>61</v>
      </c>
      <c r="G532" s="124" t="s">
        <v>61</v>
      </c>
      <c r="H532" s="124" t="s">
        <v>61</v>
      </c>
      <c r="I532" s="124" t="s">
        <v>61</v>
      </c>
      <c r="J532" s="124" t="s">
        <v>61</v>
      </c>
      <c r="K532" s="124" t="s">
        <v>61</v>
      </c>
      <c r="L532" s="124" t="s">
        <v>61</v>
      </c>
      <c r="M532" s="124" t="s">
        <v>61</v>
      </c>
      <c r="N532" s="124" t="s">
        <v>61</v>
      </c>
      <c r="O532" s="124" t="s">
        <v>61</v>
      </c>
      <c r="P532" s="124" t="s">
        <v>61</v>
      </c>
      <c r="Q532" s="124" t="s">
        <v>61</v>
      </c>
      <c r="R532" s="124" t="s">
        <v>61</v>
      </c>
      <c r="S532" s="125" t="s">
        <v>61</v>
      </c>
      <c r="T532" s="139">
        <v>491</v>
      </c>
    </row>
    <row r="533" spans="1:20" ht="10.5" customHeight="1">
      <c r="A533" s="127"/>
      <c r="B533" s="52" t="s">
        <v>330</v>
      </c>
      <c r="C533" s="124" t="s">
        <v>61</v>
      </c>
      <c r="D533" s="124" t="s">
        <v>61</v>
      </c>
      <c r="E533" s="124" t="s">
        <v>61</v>
      </c>
      <c r="F533" s="124" t="s">
        <v>61</v>
      </c>
      <c r="G533" s="124" t="s">
        <v>61</v>
      </c>
      <c r="H533" s="124" t="s">
        <v>61</v>
      </c>
      <c r="I533" s="124" t="s">
        <v>61</v>
      </c>
      <c r="J533" s="124" t="s">
        <v>61</v>
      </c>
      <c r="K533" s="124" t="s">
        <v>61</v>
      </c>
      <c r="L533" s="124" t="s">
        <v>61</v>
      </c>
      <c r="M533" s="124" t="s">
        <v>61</v>
      </c>
      <c r="N533" s="124" t="s">
        <v>61</v>
      </c>
      <c r="O533" s="124" t="s">
        <v>61</v>
      </c>
      <c r="P533" s="124" t="s">
        <v>61</v>
      </c>
      <c r="Q533" s="124" t="s">
        <v>61</v>
      </c>
      <c r="R533" s="124" t="s">
        <v>61</v>
      </c>
      <c r="S533" s="125" t="s">
        <v>61</v>
      </c>
      <c r="T533" s="139">
        <v>492</v>
      </c>
    </row>
    <row r="534" spans="1:20" ht="10.5" customHeight="1">
      <c r="A534" s="127" t="s">
        <v>331</v>
      </c>
      <c r="B534" s="52"/>
      <c r="C534" s="124">
        <v>18</v>
      </c>
      <c r="D534" s="124">
        <v>10</v>
      </c>
      <c r="E534" s="124">
        <v>1</v>
      </c>
      <c r="F534" s="124">
        <v>5</v>
      </c>
      <c r="G534" s="124">
        <v>1</v>
      </c>
      <c r="H534" s="124">
        <v>1</v>
      </c>
      <c r="I534" s="124" t="s">
        <v>61</v>
      </c>
      <c r="J534" s="124" t="s">
        <v>61</v>
      </c>
      <c r="K534" s="124" t="s">
        <v>61</v>
      </c>
      <c r="L534" s="124">
        <v>88</v>
      </c>
      <c r="M534" s="124">
        <v>212758</v>
      </c>
      <c r="N534" s="124">
        <v>1239</v>
      </c>
      <c r="O534" s="124">
        <v>27189</v>
      </c>
      <c r="P534" s="124" t="s">
        <v>61</v>
      </c>
      <c r="Q534" s="124">
        <v>11820</v>
      </c>
      <c r="R534" s="124">
        <v>2418</v>
      </c>
      <c r="S534" s="125" t="s">
        <v>61</v>
      </c>
      <c r="T534" s="139">
        <v>50</v>
      </c>
    </row>
    <row r="535" spans="1:20" ht="10.5" customHeight="1">
      <c r="A535" s="127"/>
      <c r="B535" s="52" t="s">
        <v>332</v>
      </c>
      <c r="C535" s="124">
        <v>6</v>
      </c>
      <c r="D535" s="124">
        <v>3</v>
      </c>
      <c r="E535" s="124" t="s">
        <v>61</v>
      </c>
      <c r="F535" s="124">
        <v>2</v>
      </c>
      <c r="G535" s="124">
        <v>1</v>
      </c>
      <c r="H535" s="124" t="s">
        <v>61</v>
      </c>
      <c r="I535" s="124" t="s">
        <v>61</v>
      </c>
      <c r="J535" s="124" t="s">
        <v>61</v>
      </c>
      <c r="K535" s="124" t="s">
        <v>61</v>
      </c>
      <c r="L535" s="124">
        <v>27</v>
      </c>
      <c r="M535" s="124">
        <v>33725</v>
      </c>
      <c r="N535" s="124" t="s">
        <v>61</v>
      </c>
      <c r="O535" s="124">
        <v>2200</v>
      </c>
      <c r="P535" s="124" t="s">
        <v>61</v>
      </c>
      <c r="Q535" s="124">
        <v>5621</v>
      </c>
      <c r="R535" s="124">
        <v>1249</v>
      </c>
      <c r="S535" s="125" t="s">
        <v>61</v>
      </c>
      <c r="T535" s="139">
        <v>501</v>
      </c>
    </row>
    <row r="536" spans="1:20" ht="10.5" customHeight="1">
      <c r="A536" s="127"/>
      <c r="B536" s="52" t="s">
        <v>333</v>
      </c>
      <c r="C536" s="124">
        <v>12</v>
      </c>
      <c r="D536" s="124">
        <v>7</v>
      </c>
      <c r="E536" s="124">
        <v>1</v>
      </c>
      <c r="F536" s="124">
        <v>3</v>
      </c>
      <c r="G536" s="124" t="s">
        <v>61</v>
      </c>
      <c r="H536" s="124">
        <v>1</v>
      </c>
      <c r="I536" s="124" t="s">
        <v>61</v>
      </c>
      <c r="J536" s="124" t="s">
        <v>61</v>
      </c>
      <c r="K536" s="124" t="s">
        <v>61</v>
      </c>
      <c r="L536" s="124">
        <v>61</v>
      </c>
      <c r="M536" s="124">
        <v>179033</v>
      </c>
      <c r="N536" s="124">
        <v>1239</v>
      </c>
      <c r="O536" s="124">
        <v>24989</v>
      </c>
      <c r="P536" s="124" t="s">
        <v>61</v>
      </c>
      <c r="Q536" s="124">
        <v>14919</v>
      </c>
      <c r="R536" s="124">
        <v>2935</v>
      </c>
      <c r="S536" s="125" t="s">
        <v>61</v>
      </c>
      <c r="T536" s="139">
        <v>502</v>
      </c>
    </row>
    <row r="537" spans="1:20" ht="10.5" customHeight="1">
      <c r="A537" s="127" t="s">
        <v>406</v>
      </c>
      <c r="B537" s="52"/>
      <c r="C537" s="124">
        <v>12</v>
      </c>
      <c r="D537" s="124">
        <v>5</v>
      </c>
      <c r="E537" s="124">
        <v>2</v>
      </c>
      <c r="F537" s="124">
        <v>3</v>
      </c>
      <c r="G537" s="124">
        <v>2</v>
      </c>
      <c r="H537" s="124" t="s">
        <v>61</v>
      </c>
      <c r="I537" s="124" t="s">
        <v>61</v>
      </c>
      <c r="J537" s="124" t="s">
        <v>61</v>
      </c>
      <c r="K537" s="124" t="s">
        <v>61</v>
      </c>
      <c r="L537" s="124">
        <v>58</v>
      </c>
      <c r="M537" s="124">
        <v>175912</v>
      </c>
      <c r="N537" s="124">
        <v>200</v>
      </c>
      <c r="O537" s="124">
        <v>38275</v>
      </c>
      <c r="P537" s="124" t="s">
        <v>61</v>
      </c>
      <c r="Q537" s="124">
        <v>14659</v>
      </c>
      <c r="R537" s="124">
        <v>3033</v>
      </c>
      <c r="S537" s="125" t="s">
        <v>61</v>
      </c>
      <c r="T537" s="139">
        <v>51</v>
      </c>
    </row>
    <row r="538" spans="1:20" ht="10.5" customHeight="1">
      <c r="A538" s="127"/>
      <c r="B538" s="52" t="s">
        <v>335</v>
      </c>
      <c r="C538" s="124">
        <v>9</v>
      </c>
      <c r="D538" s="124">
        <v>3</v>
      </c>
      <c r="E538" s="124">
        <v>2</v>
      </c>
      <c r="F538" s="124">
        <v>3</v>
      </c>
      <c r="G538" s="124">
        <v>1</v>
      </c>
      <c r="H538" s="124" t="s">
        <v>61</v>
      </c>
      <c r="I538" s="124" t="s">
        <v>61</v>
      </c>
      <c r="J538" s="124" t="s">
        <v>61</v>
      </c>
      <c r="K538" s="124" t="s">
        <v>61</v>
      </c>
      <c r="L538" s="124">
        <v>43</v>
      </c>
      <c r="M538" s="124">
        <v>121822</v>
      </c>
      <c r="N538" s="124">
        <v>50</v>
      </c>
      <c r="O538" s="124">
        <v>33215</v>
      </c>
      <c r="P538" s="124" t="s">
        <v>61</v>
      </c>
      <c r="Q538" s="124">
        <v>13536</v>
      </c>
      <c r="R538" s="124">
        <v>2833</v>
      </c>
      <c r="S538" s="125" t="s">
        <v>61</v>
      </c>
      <c r="T538" s="139">
        <v>511</v>
      </c>
    </row>
    <row r="539" spans="1:20" ht="10.5" customHeight="1">
      <c r="A539" s="127"/>
      <c r="B539" s="52" t="s">
        <v>336</v>
      </c>
      <c r="C539" s="124">
        <v>1</v>
      </c>
      <c r="D539" s="124" t="s">
        <v>61</v>
      </c>
      <c r="E539" s="124" t="s">
        <v>61</v>
      </c>
      <c r="F539" s="124" t="s">
        <v>61</v>
      </c>
      <c r="G539" s="124">
        <v>1</v>
      </c>
      <c r="H539" s="124" t="s">
        <v>61</v>
      </c>
      <c r="I539" s="124" t="s">
        <v>61</v>
      </c>
      <c r="J539" s="124" t="s">
        <v>61</v>
      </c>
      <c r="K539" s="124" t="s">
        <v>61</v>
      </c>
      <c r="L539" s="129">
        <v>11</v>
      </c>
      <c r="M539" s="129">
        <v>53500</v>
      </c>
      <c r="N539" s="129">
        <v>0</v>
      </c>
      <c r="O539" s="129">
        <v>5000</v>
      </c>
      <c r="P539" s="124" t="s">
        <v>61</v>
      </c>
      <c r="Q539" s="129">
        <v>53500</v>
      </c>
      <c r="R539" s="129">
        <v>4864</v>
      </c>
      <c r="S539" s="125" t="s">
        <v>61</v>
      </c>
      <c r="T539" s="139">
        <v>512</v>
      </c>
    </row>
    <row r="540" spans="1:20" ht="10.5" customHeight="1">
      <c r="A540" s="127"/>
      <c r="B540" s="52" t="s">
        <v>337</v>
      </c>
      <c r="C540" s="124" t="s">
        <v>61</v>
      </c>
      <c r="D540" s="124" t="s">
        <v>61</v>
      </c>
      <c r="E540" s="124" t="s">
        <v>61</v>
      </c>
      <c r="F540" s="124" t="s">
        <v>61</v>
      </c>
      <c r="G540" s="124" t="s">
        <v>61</v>
      </c>
      <c r="H540" s="124" t="s">
        <v>61</v>
      </c>
      <c r="I540" s="124" t="s">
        <v>61</v>
      </c>
      <c r="J540" s="124" t="s">
        <v>61</v>
      </c>
      <c r="K540" s="124" t="s">
        <v>61</v>
      </c>
      <c r="L540" s="124" t="s">
        <v>61</v>
      </c>
      <c r="M540" s="124" t="s">
        <v>61</v>
      </c>
      <c r="N540" s="124" t="s">
        <v>61</v>
      </c>
      <c r="O540" s="124" t="s">
        <v>61</v>
      </c>
      <c r="P540" s="124" t="s">
        <v>61</v>
      </c>
      <c r="Q540" s="124" t="s">
        <v>61</v>
      </c>
      <c r="R540" s="124" t="s">
        <v>61</v>
      </c>
      <c r="S540" s="125" t="s">
        <v>61</v>
      </c>
      <c r="T540" s="139">
        <v>513</v>
      </c>
    </row>
    <row r="541" spans="1:20" ht="10.5" customHeight="1">
      <c r="A541" s="127"/>
      <c r="B541" s="52" t="s">
        <v>338</v>
      </c>
      <c r="C541" s="124">
        <v>2</v>
      </c>
      <c r="D541" s="124">
        <v>2</v>
      </c>
      <c r="E541" s="124" t="s">
        <v>61</v>
      </c>
      <c r="F541" s="124" t="s">
        <v>61</v>
      </c>
      <c r="G541" s="124" t="s">
        <v>61</v>
      </c>
      <c r="H541" s="124" t="s">
        <v>61</v>
      </c>
      <c r="I541" s="124" t="s">
        <v>61</v>
      </c>
      <c r="J541" s="124" t="s">
        <v>61</v>
      </c>
      <c r="K541" s="124" t="s">
        <v>61</v>
      </c>
      <c r="L541" s="129">
        <v>4</v>
      </c>
      <c r="M541" s="129">
        <v>590</v>
      </c>
      <c r="N541" s="129">
        <v>150</v>
      </c>
      <c r="O541" s="129">
        <v>60</v>
      </c>
      <c r="P541" s="124" t="s">
        <v>61</v>
      </c>
      <c r="Q541" s="129">
        <v>295</v>
      </c>
      <c r="R541" s="129">
        <v>148</v>
      </c>
      <c r="S541" s="125" t="s">
        <v>61</v>
      </c>
      <c r="T541" s="139">
        <v>514</v>
      </c>
    </row>
    <row r="542" spans="1:20" ht="10.5" customHeight="1">
      <c r="A542" s="127" t="s">
        <v>339</v>
      </c>
      <c r="B542" s="52"/>
      <c r="C542" s="124">
        <v>10</v>
      </c>
      <c r="D542" s="124">
        <v>1</v>
      </c>
      <c r="E542" s="124">
        <v>4</v>
      </c>
      <c r="F542" s="124">
        <v>3</v>
      </c>
      <c r="G542" s="124">
        <v>2</v>
      </c>
      <c r="H542" s="124" t="s">
        <v>61</v>
      </c>
      <c r="I542" s="124" t="s">
        <v>61</v>
      </c>
      <c r="J542" s="124" t="s">
        <v>61</v>
      </c>
      <c r="K542" s="124" t="s">
        <v>61</v>
      </c>
      <c r="L542" s="124">
        <v>62</v>
      </c>
      <c r="M542" s="124">
        <v>77609</v>
      </c>
      <c r="N542" s="124">
        <v>3505</v>
      </c>
      <c r="O542" s="124">
        <v>14234</v>
      </c>
      <c r="P542" s="124" t="s">
        <v>61</v>
      </c>
      <c r="Q542" s="124">
        <v>7761</v>
      </c>
      <c r="R542" s="124">
        <v>1252</v>
      </c>
      <c r="S542" s="125" t="s">
        <v>61</v>
      </c>
      <c r="T542" s="139">
        <v>52</v>
      </c>
    </row>
    <row r="543" spans="1:20" ht="10.5" customHeight="1">
      <c r="A543" s="127"/>
      <c r="B543" s="52" t="s">
        <v>340</v>
      </c>
      <c r="C543" s="124">
        <v>5</v>
      </c>
      <c r="D543" s="124">
        <v>1</v>
      </c>
      <c r="E543" s="124">
        <v>2</v>
      </c>
      <c r="F543" s="124">
        <v>1</v>
      </c>
      <c r="G543" s="124">
        <v>1</v>
      </c>
      <c r="H543" s="124" t="s">
        <v>61</v>
      </c>
      <c r="I543" s="124" t="s">
        <v>61</v>
      </c>
      <c r="J543" s="124" t="s">
        <v>61</v>
      </c>
      <c r="K543" s="124" t="s">
        <v>61</v>
      </c>
      <c r="L543" s="124">
        <v>34</v>
      </c>
      <c r="M543" s="124">
        <v>42562</v>
      </c>
      <c r="N543" s="124">
        <v>210</v>
      </c>
      <c r="O543" s="124">
        <v>9009</v>
      </c>
      <c r="P543" s="124" t="s">
        <v>61</v>
      </c>
      <c r="Q543" s="124">
        <v>8512</v>
      </c>
      <c r="R543" s="124">
        <v>1252</v>
      </c>
      <c r="S543" s="125" t="s">
        <v>61</v>
      </c>
      <c r="T543" s="139">
        <v>521</v>
      </c>
    </row>
    <row r="544" spans="1:20" ht="10.5" customHeight="1">
      <c r="A544" s="127"/>
      <c r="B544" s="52" t="s">
        <v>341</v>
      </c>
      <c r="C544" s="124">
        <v>5</v>
      </c>
      <c r="D544" s="124" t="s">
        <v>61</v>
      </c>
      <c r="E544" s="124">
        <v>2</v>
      </c>
      <c r="F544" s="124">
        <v>2</v>
      </c>
      <c r="G544" s="124">
        <v>1</v>
      </c>
      <c r="H544" s="124" t="s">
        <v>61</v>
      </c>
      <c r="I544" s="124" t="s">
        <v>61</v>
      </c>
      <c r="J544" s="124" t="s">
        <v>61</v>
      </c>
      <c r="K544" s="124" t="s">
        <v>61</v>
      </c>
      <c r="L544" s="124">
        <v>28</v>
      </c>
      <c r="M544" s="124">
        <v>35047</v>
      </c>
      <c r="N544" s="124">
        <v>3295</v>
      </c>
      <c r="O544" s="124">
        <v>5225</v>
      </c>
      <c r="P544" s="124" t="s">
        <v>61</v>
      </c>
      <c r="Q544" s="124">
        <v>7009</v>
      </c>
      <c r="R544" s="124">
        <v>1252</v>
      </c>
      <c r="S544" s="125" t="s">
        <v>61</v>
      </c>
      <c r="T544" s="139">
        <v>522</v>
      </c>
    </row>
    <row r="545" spans="1:20" ht="10.5" customHeight="1">
      <c r="A545" s="127"/>
      <c r="B545" s="52" t="s">
        <v>342</v>
      </c>
      <c r="C545" s="124" t="s">
        <v>61</v>
      </c>
      <c r="D545" s="124" t="s">
        <v>61</v>
      </c>
      <c r="E545" s="124" t="s">
        <v>61</v>
      </c>
      <c r="F545" s="124" t="s">
        <v>61</v>
      </c>
      <c r="G545" s="124" t="s">
        <v>61</v>
      </c>
      <c r="H545" s="124" t="s">
        <v>61</v>
      </c>
      <c r="I545" s="124" t="s">
        <v>61</v>
      </c>
      <c r="J545" s="124" t="s">
        <v>61</v>
      </c>
      <c r="K545" s="124" t="s">
        <v>61</v>
      </c>
      <c r="L545" s="124" t="s">
        <v>61</v>
      </c>
      <c r="M545" s="124" t="s">
        <v>61</v>
      </c>
      <c r="N545" s="124" t="s">
        <v>61</v>
      </c>
      <c r="O545" s="124" t="s">
        <v>61</v>
      </c>
      <c r="P545" s="124" t="s">
        <v>61</v>
      </c>
      <c r="Q545" s="124" t="s">
        <v>61</v>
      </c>
      <c r="R545" s="124" t="s">
        <v>61</v>
      </c>
      <c r="S545" s="125" t="s">
        <v>61</v>
      </c>
      <c r="T545" s="139">
        <v>523</v>
      </c>
    </row>
    <row r="546" spans="1:20" ht="10.5" customHeight="1">
      <c r="A546" s="127"/>
      <c r="B546" s="52" t="s">
        <v>343</v>
      </c>
      <c r="C546" s="124" t="s">
        <v>61</v>
      </c>
      <c r="D546" s="124" t="s">
        <v>61</v>
      </c>
      <c r="E546" s="124" t="s">
        <v>61</v>
      </c>
      <c r="F546" s="124" t="s">
        <v>61</v>
      </c>
      <c r="G546" s="124" t="s">
        <v>61</v>
      </c>
      <c r="H546" s="124" t="s">
        <v>61</v>
      </c>
      <c r="I546" s="124" t="s">
        <v>61</v>
      </c>
      <c r="J546" s="124" t="s">
        <v>61</v>
      </c>
      <c r="K546" s="124" t="s">
        <v>61</v>
      </c>
      <c r="L546" s="124" t="s">
        <v>61</v>
      </c>
      <c r="M546" s="124" t="s">
        <v>61</v>
      </c>
      <c r="N546" s="124" t="s">
        <v>61</v>
      </c>
      <c r="O546" s="124" t="s">
        <v>61</v>
      </c>
      <c r="P546" s="124" t="s">
        <v>61</v>
      </c>
      <c r="Q546" s="124" t="s">
        <v>61</v>
      </c>
      <c r="R546" s="124" t="s">
        <v>61</v>
      </c>
      <c r="S546" s="125" t="s">
        <v>61</v>
      </c>
      <c r="T546" s="139">
        <v>529</v>
      </c>
    </row>
    <row r="547" spans="1:20" ht="10.5" customHeight="1">
      <c r="A547" s="127" t="s">
        <v>344</v>
      </c>
      <c r="B547" s="52"/>
      <c r="C547" s="124">
        <v>8</v>
      </c>
      <c r="D547" s="124">
        <v>3</v>
      </c>
      <c r="E547" s="124">
        <v>1</v>
      </c>
      <c r="F547" s="124">
        <v>3</v>
      </c>
      <c r="G547" s="124">
        <v>1</v>
      </c>
      <c r="H547" s="124" t="s">
        <v>61</v>
      </c>
      <c r="I547" s="124" t="s">
        <v>61</v>
      </c>
      <c r="J547" s="124" t="s">
        <v>61</v>
      </c>
      <c r="K547" s="124" t="s">
        <v>61</v>
      </c>
      <c r="L547" s="124">
        <v>36</v>
      </c>
      <c r="M547" s="124">
        <v>58766</v>
      </c>
      <c r="N547" s="124">
        <v>78</v>
      </c>
      <c r="O547" s="124">
        <v>6816</v>
      </c>
      <c r="P547" s="124" t="s">
        <v>61</v>
      </c>
      <c r="Q547" s="124">
        <v>7346</v>
      </c>
      <c r="R547" s="124">
        <v>1632</v>
      </c>
      <c r="S547" s="125" t="s">
        <v>61</v>
      </c>
      <c r="T547" s="139">
        <v>53</v>
      </c>
    </row>
    <row r="548" spans="1:20" ht="10.5" customHeight="1">
      <c r="A548" s="127"/>
      <c r="B548" s="52" t="s">
        <v>407</v>
      </c>
      <c r="C548" s="124">
        <v>1</v>
      </c>
      <c r="D548" s="124" t="s">
        <v>61</v>
      </c>
      <c r="E548" s="124" t="s">
        <v>61</v>
      </c>
      <c r="F548" s="124" t="s">
        <v>61</v>
      </c>
      <c r="G548" s="124">
        <v>1</v>
      </c>
      <c r="H548" s="124" t="s">
        <v>61</v>
      </c>
      <c r="I548" s="124" t="s">
        <v>61</v>
      </c>
      <c r="J548" s="124" t="s">
        <v>61</v>
      </c>
      <c r="K548" s="124" t="s">
        <v>61</v>
      </c>
      <c r="L548" s="129">
        <v>13</v>
      </c>
      <c r="M548" s="129">
        <v>10838</v>
      </c>
      <c r="N548" s="129">
        <v>0</v>
      </c>
      <c r="O548" s="129">
        <v>1000</v>
      </c>
      <c r="P548" s="124" t="s">
        <v>61</v>
      </c>
      <c r="Q548" s="129">
        <v>10838</v>
      </c>
      <c r="R548" s="129">
        <v>834</v>
      </c>
      <c r="S548" s="125" t="s">
        <v>61</v>
      </c>
      <c r="T548" s="139">
        <v>531</v>
      </c>
    </row>
    <row r="549" spans="1:20" ht="10.5" customHeight="1">
      <c r="A549" s="127"/>
      <c r="B549" s="52" t="s">
        <v>346</v>
      </c>
      <c r="C549" s="124">
        <v>4</v>
      </c>
      <c r="D549" s="124">
        <v>2</v>
      </c>
      <c r="E549" s="124">
        <v>1</v>
      </c>
      <c r="F549" s="124">
        <v>1</v>
      </c>
      <c r="G549" s="124" t="s">
        <v>61</v>
      </c>
      <c r="H549" s="124" t="s">
        <v>61</v>
      </c>
      <c r="I549" s="124" t="s">
        <v>61</v>
      </c>
      <c r="J549" s="124" t="s">
        <v>61</v>
      </c>
      <c r="K549" s="124" t="s">
        <v>61</v>
      </c>
      <c r="L549" s="129">
        <v>12</v>
      </c>
      <c r="M549" s="129">
        <v>25708</v>
      </c>
      <c r="N549" s="129">
        <v>0</v>
      </c>
      <c r="O549" s="129">
        <v>4506</v>
      </c>
      <c r="P549" s="129" t="s">
        <v>61</v>
      </c>
      <c r="Q549" s="129">
        <v>6427</v>
      </c>
      <c r="R549" s="129">
        <v>2142</v>
      </c>
      <c r="S549" s="125" t="s">
        <v>61</v>
      </c>
      <c r="T549" s="139">
        <v>532</v>
      </c>
    </row>
    <row r="550" spans="1:20" ht="10.5" customHeight="1">
      <c r="A550" s="127"/>
      <c r="B550" s="52" t="s">
        <v>408</v>
      </c>
      <c r="C550" s="124" t="s">
        <v>61</v>
      </c>
      <c r="D550" s="124" t="s">
        <v>61</v>
      </c>
      <c r="E550" s="124" t="s">
        <v>61</v>
      </c>
      <c r="F550" s="124" t="s">
        <v>61</v>
      </c>
      <c r="G550" s="124" t="s">
        <v>61</v>
      </c>
      <c r="H550" s="124" t="s">
        <v>61</v>
      </c>
      <c r="I550" s="124" t="s">
        <v>61</v>
      </c>
      <c r="J550" s="124" t="s">
        <v>61</v>
      </c>
      <c r="K550" s="124" t="s">
        <v>61</v>
      </c>
      <c r="L550" s="124" t="s">
        <v>61</v>
      </c>
      <c r="M550" s="124" t="s">
        <v>61</v>
      </c>
      <c r="N550" s="124" t="s">
        <v>61</v>
      </c>
      <c r="O550" s="124" t="s">
        <v>61</v>
      </c>
      <c r="P550" s="124" t="s">
        <v>61</v>
      </c>
      <c r="Q550" s="124" t="s">
        <v>61</v>
      </c>
      <c r="R550" s="124" t="s">
        <v>61</v>
      </c>
      <c r="S550" s="125" t="s">
        <v>61</v>
      </c>
      <c r="T550" s="139">
        <v>533</v>
      </c>
    </row>
    <row r="551" spans="1:20" ht="10.5" customHeight="1">
      <c r="A551" s="127"/>
      <c r="B551" s="52" t="s">
        <v>348</v>
      </c>
      <c r="C551" s="124">
        <v>3</v>
      </c>
      <c r="D551" s="124">
        <v>1</v>
      </c>
      <c r="E551" s="124" t="s">
        <v>61</v>
      </c>
      <c r="F551" s="124">
        <v>2</v>
      </c>
      <c r="G551" s="124" t="s">
        <v>61</v>
      </c>
      <c r="H551" s="124" t="s">
        <v>61</v>
      </c>
      <c r="I551" s="124" t="s">
        <v>61</v>
      </c>
      <c r="J551" s="124" t="s">
        <v>61</v>
      </c>
      <c r="K551" s="124" t="s">
        <v>61</v>
      </c>
      <c r="L551" s="140">
        <v>11</v>
      </c>
      <c r="M551" s="140">
        <v>22220</v>
      </c>
      <c r="N551" s="140">
        <v>78</v>
      </c>
      <c r="O551" s="140">
        <v>1310</v>
      </c>
      <c r="P551" s="140" t="s">
        <v>61</v>
      </c>
      <c r="Q551" s="140">
        <v>7407</v>
      </c>
      <c r="R551" s="140">
        <v>2020</v>
      </c>
      <c r="S551" s="125" t="s">
        <v>61</v>
      </c>
      <c r="T551" s="139">
        <v>539</v>
      </c>
    </row>
    <row r="552" spans="1:20" ht="10.5" customHeight="1">
      <c r="A552" s="127"/>
      <c r="B552" s="52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5"/>
      <c r="T552" s="139"/>
    </row>
    <row r="553" spans="1:20" ht="10.5" customHeight="1">
      <c r="A553" s="127"/>
      <c r="B553" s="52" t="s">
        <v>349</v>
      </c>
      <c r="C553" s="124">
        <v>541</v>
      </c>
      <c r="D553" s="124">
        <v>324</v>
      </c>
      <c r="E553" s="124">
        <v>110</v>
      </c>
      <c r="F553" s="124">
        <v>70</v>
      </c>
      <c r="G553" s="124">
        <v>26</v>
      </c>
      <c r="H553" s="124">
        <v>3</v>
      </c>
      <c r="I553" s="124">
        <v>6</v>
      </c>
      <c r="J553" s="124">
        <v>2</v>
      </c>
      <c r="K553" s="124" t="s">
        <v>61</v>
      </c>
      <c r="L553" s="124">
        <v>2102</v>
      </c>
      <c r="M553" s="124">
        <v>3282321</v>
      </c>
      <c r="N553" s="124">
        <v>89117</v>
      </c>
      <c r="O553" s="124">
        <v>400162</v>
      </c>
      <c r="P553" s="124">
        <v>40659</v>
      </c>
      <c r="Q553" s="124">
        <v>6067</v>
      </c>
      <c r="R553" s="124">
        <v>1562</v>
      </c>
      <c r="S553" s="125">
        <v>81</v>
      </c>
      <c r="T553" s="139" t="s">
        <v>349</v>
      </c>
    </row>
    <row r="554" spans="1:20" ht="10.5" customHeight="1">
      <c r="A554" s="127" t="s">
        <v>350</v>
      </c>
      <c r="B554" s="52"/>
      <c r="C554" s="124">
        <v>2</v>
      </c>
      <c r="D554" s="124">
        <v>1</v>
      </c>
      <c r="E554" s="124" t="s">
        <v>61</v>
      </c>
      <c r="F554" s="124" t="s">
        <v>61</v>
      </c>
      <c r="G554" s="124" t="s">
        <v>61</v>
      </c>
      <c r="H554" s="124" t="s">
        <v>61</v>
      </c>
      <c r="I554" s="124" t="s">
        <v>61</v>
      </c>
      <c r="J554" s="124">
        <v>1</v>
      </c>
      <c r="K554" s="124" t="s">
        <v>61</v>
      </c>
      <c r="L554" s="129">
        <v>55</v>
      </c>
      <c r="M554" s="129">
        <v>181031</v>
      </c>
      <c r="N554" s="129">
        <v>0</v>
      </c>
      <c r="O554" s="129">
        <v>38065</v>
      </c>
      <c r="P554" s="129">
        <v>3033</v>
      </c>
      <c r="Q554" s="129">
        <v>90516</v>
      </c>
      <c r="R554" s="129">
        <v>3291</v>
      </c>
      <c r="S554" s="141">
        <v>60</v>
      </c>
      <c r="T554" s="139">
        <v>54</v>
      </c>
    </row>
    <row r="555" spans="1:20" ht="10.5" customHeight="1">
      <c r="A555" s="127"/>
      <c r="B555" s="52" t="s">
        <v>351</v>
      </c>
      <c r="C555" s="124">
        <v>1</v>
      </c>
      <c r="D555" s="124" t="s">
        <v>61</v>
      </c>
      <c r="E555" s="124" t="s">
        <v>61</v>
      </c>
      <c r="F555" s="124" t="s">
        <v>61</v>
      </c>
      <c r="G555" s="124" t="s">
        <v>61</v>
      </c>
      <c r="H555" s="124" t="s">
        <v>61</v>
      </c>
      <c r="I555" s="124" t="s">
        <v>61</v>
      </c>
      <c r="J555" s="124">
        <v>1</v>
      </c>
      <c r="K555" s="124" t="s">
        <v>61</v>
      </c>
      <c r="L555" s="129">
        <v>54</v>
      </c>
      <c r="M555" s="129">
        <v>180953</v>
      </c>
      <c r="N555" s="129">
        <v>0</v>
      </c>
      <c r="O555" s="129">
        <v>37945</v>
      </c>
      <c r="P555" s="129">
        <v>3000</v>
      </c>
      <c r="Q555" s="129">
        <v>180953</v>
      </c>
      <c r="R555" s="129">
        <v>3351</v>
      </c>
      <c r="S555" s="141">
        <v>60</v>
      </c>
      <c r="T555" s="139">
        <v>541</v>
      </c>
    </row>
    <row r="556" spans="1:20" ht="10.5" customHeight="1">
      <c r="A556" s="127"/>
      <c r="B556" s="52" t="s">
        <v>352</v>
      </c>
      <c r="C556" s="124">
        <v>1</v>
      </c>
      <c r="D556" s="124">
        <v>1</v>
      </c>
      <c r="E556" s="124" t="s">
        <v>61</v>
      </c>
      <c r="F556" s="124" t="s">
        <v>61</v>
      </c>
      <c r="G556" s="124" t="s">
        <v>61</v>
      </c>
      <c r="H556" s="124" t="s">
        <v>61</v>
      </c>
      <c r="I556" s="124" t="s">
        <v>61</v>
      </c>
      <c r="J556" s="124" t="s">
        <v>61</v>
      </c>
      <c r="K556" s="124" t="s">
        <v>61</v>
      </c>
      <c r="L556" s="129">
        <v>1</v>
      </c>
      <c r="M556" s="129">
        <v>78</v>
      </c>
      <c r="N556" s="129">
        <v>0</v>
      </c>
      <c r="O556" s="129">
        <v>120</v>
      </c>
      <c r="P556" s="129">
        <v>33</v>
      </c>
      <c r="Q556" s="129">
        <v>78</v>
      </c>
      <c r="R556" s="129">
        <v>78</v>
      </c>
      <c r="S556" s="141">
        <v>2</v>
      </c>
      <c r="T556" s="139">
        <v>549</v>
      </c>
    </row>
    <row r="557" spans="1:20" ht="10.5" customHeight="1">
      <c r="A557" s="127" t="s">
        <v>409</v>
      </c>
      <c r="B557" s="52"/>
      <c r="C557" s="124">
        <v>52</v>
      </c>
      <c r="D557" s="124">
        <v>32</v>
      </c>
      <c r="E557" s="124">
        <v>13</v>
      </c>
      <c r="F557" s="124">
        <v>7</v>
      </c>
      <c r="G557" s="124" t="s">
        <v>61</v>
      </c>
      <c r="H557" s="124" t="s">
        <v>61</v>
      </c>
      <c r="I557" s="124" t="s">
        <v>61</v>
      </c>
      <c r="J557" s="124" t="s">
        <v>61</v>
      </c>
      <c r="K557" s="124" t="s">
        <v>61</v>
      </c>
      <c r="L557" s="124">
        <v>142</v>
      </c>
      <c r="M557" s="124">
        <v>195923</v>
      </c>
      <c r="N557" s="124">
        <v>1339</v>
      </c>
      <c r="O557" s="124">
        <v>47997</v>
      </c>
      <c r="P557" s="124">
        <v>4386</v>
      </c>
      <c r="Q557" s="124">
        <v>3768</v>
      </c>
      <c r="R557" s="124">
        <v>1380</v>
      </c>
      <c r="S557" s="125">
        <v>45</v>
      </c>
      <c r="T557" s="139">
        <v>55</v>
      </c>
    </row>
    <row r="558" spans="1:20" ht="10.5" customHeight="1">
      <c r="A558" s="127"/>
      <c r="B558" s="52" t="s">
        <v>354</v>
      </c>
      <c r="C558" s="124">
        <v>7</v>
      </c>
      <c r="D558" s="124">
        <v>4</v>
      </c>
      <c r="E558" s="124" t="s">
        <v>61</v>
      </c>
      <c r="F558" s="124">
        <v>3</v>
      </c>
      <c r="G558" s="124" t="s">
        <v>61</v>
      </c>
      <c r="H558" s="124" t="s">
        <v>61</v>
      </c>
      <c r="I558" s="124" t="s">
        <v>61</v>
      </c>
      <c r="J558" s="124" t="s">
        <v>61</v>
      </c>
      <c r="K558" s="124" t="s">
        <v>61</v>
      </c>
      <c r="L558" s="124">
        <v>27</v>
      </c>
      <c r="M558" s="124">
        <v>40656</v>
      </c>
      <c r="N558" s="124">
        <v>180</v>
      </c>
      <c r="O558" s="124">
        <v>12443</v>
      </c>
      <c r="P558" s="124">
        <v>733</v>
      </c>
      <c r="Q558" s="124">
        <v>5808</v>
      </c>
      <c r="R558" s="124">
        <v>1506</v>
      </c>
      <c r="S558" s="125">
        <v>55</v>
      </c>
      <c r="T558" s="139">
        <v>551</v>
      </c>
    </row>
    <row r="559" spans="1:20" ht="10.5" customHeight="1">
      <c r="A559" s="127"/>
      <c r="B559" s="52" t="s">
        <v>355</v>
      </c>
      <c r="C559" s="124">
        <v>6</v>
      </c>
      <c r="D559" s="124">
        <v>3</v>
      </c>
      <c r="E559" s="124">
        <v>3</v>
      </c>
      <c r="F559" s="124" t="s">
        <v>61</v>
      </c>
      <c r="G559" s="124" t="s">
        <v>61</v>
      </c>
      <c r="H559" s="124" t="s">
        <v>61</v>
      </c>
      <c r="I559" s="124" t="s">
        <v>61</v>
      </c>
      <c r="J559" s="124" t="s">
        <v>61</v>
      </c>
      <c r="K559" s="124" t="s">
        <v>61</v>
      </c>
      <c r="L559" s="124">
        <v>13</v>
      </c>
      <c r="M559" s="124">
        <v>9182</v>
      </c>
      <c r="N559" s="124">
        <v>40</v>
      </c>
      <c r="O559" s="124">
        <v>2442</v>
      </c>
      <c r="P559" s="124">
        <v>390</v>
      </c>
      <c r="Q559" s="124">
        <v>1530</v>
      </c>
      <c r="R559" s="124">
        <v>706</v>
      </c>
      <c r="S559" s="125">
        <v>24</v>
      </c>
      <c r="T559" s="139">
        <v>552</v>
      </c>
    </row>
    <row r="560" spans="1:20" ht="10.5" customHeight="1">
      <c r="A560" s="127"/>
      <c r="B560" s="52" t="s">
        <v>356</v>
      </c>
      <c r="C560" s="124">
        <v>30</v>
      </c>
      <c r="D560" s="124">
        <v>19</v>
      </c>
      <c r="E560" s="124">
        <v>7</v>
      </c>
      <c r="F560" s="124">
        <v>4</v>
      </c>
      <c r="G560" s="124" t="s">
        <v>61</v>
      </c>
      <c r="H560" s="124" t="s">
        <v>61</v>
      </c>
      <c r="I560" s="124" t="s">
        <v>61</v>
      </c>
      <c r="J560" s="124" t="s">
        <v>61</v>
      </c>
      <c r="K560" s="124" t="s">
        <v>61</v>
      </c>
      <c r="L560" s="124">
        <v>79</v>
      </c>
      <c r="M560" s="124">
        <v>116067</v>
      </c>
      <c r="N560" s="124">
        <v>740</v>
      </c>
      <c r="O560" s="124">
        <v>20224</v>
      </c>
      <c r="P560" s="124">
        <v>2239</v>
      </c>
      <c r="Q560" s="124">
        <v>3869</v>
      </c>
      <c r="R560" s="124">
        <v>1469</v>
      </c>
      <c r="S560" s="125">
        <v>52</v>
      </c>
      <c r="T560" s="139">
        <v>553</v>
      </c>
    </row>
    <row r="561" spans="1:20" ht="10.5" customHeight="1">
      <c r="A561" s="127"/>
      <c r="B561" s="52" t="s">
        <v>357</v>
      </c>
      <c r="C561" s="124">
        <v>6</v>
      </c>
      <c r="D561" s="124">
        <v>3</v>
      </c>
      <c r="E561" s="124">
        <v>3</v>
      </c>
      <c r="F561" s="124" t="s">
        <v>61</v>
      </c>
      <c r="G561" s="124" t="s">
        <v>61</v>
      </c>
      <c r="H561" s="124" t="s">
        <v>61</v>
      </c>
      <c r="I561" s="124" t="s">
        <v>61</v>
      </c>
      <c r="J561" s="124" t="s">
        <v>61</v>
      </c>
      <c r="K561" s="124" t="s">
        <v>61</v>
      </c>
      <c r="L561" s="124">
        <v>18</v>
      </c>
      <c r="M561" s="124">
        <v>24027</v>
      </c>
      <c r="N561" s="124">
        <v>10</v>
      </c>
      <c r="O561" s="124">
        <v>11048</v>
      </c>
      <c r="P561" s="124">
        <v>947</v>
      </c>
      <c r="Q561" s="124">
        <v>4005</v>
      </c>
      <c r="R561" s="124">
        <v>1335</v>
      </c>
      <c r="S561" s="125">
        <v>25</v>
      </c>
      <c r="T561" s="139">
        <v>554</v>
      </c>
    </row>
    <row r="562" spans="1:20" ht="10.5" customHeight="1">
      <c r="A562" s="127"/>
      <c r="B562" s="52" t="s">
        <v>410</v>
      </c>
      <c r="C562" s="124">
        <v>3</v>
      </c>
      <c r="D562" s="124">
        <v>3</v>
      </c>
      <c r="E562" s="124" t="s">
        <v>61</v>
      </c>
      <c r="F562" s="124" t="s">
        <v>61</v>
      </c>
      <c r="G562" s="124" t="s">
        <v>61</v>
      </c>
      <c r="H562" s="124" t="s">
        <v>61</v>
      </c>
      <c r="I562" s="124" t="s">
        <v>61</v>
      </c>
      <c r="J562" s="124" t="s">
        <v>61</v>
      </c>
      <c r="K562" s="124" t="s">
        <v>61</v>
      </c>
      <c r="L562" s="124">
        <v>5</v>
      </c>
      <c r="M562" s="124">
        <v>5991</v>
      </c>
      <c r="N562" s="124">
        <v>369</v>
      </c>
      <c r="O562" s="124">
        <v>1840</v>
      </c>
      <c r="P562" s="124">
        <v>77</v>
      </c>
      <c r="Q562" s="124">
        <v>1997</v>
      </c>
      <c r="R562" s="124">
        <v>1198</v>
      </c>
      <c r="S562" s="125">
        <v>78</v>
      </c>
      <c r="T562" s="139">
        <v>559</v>
      </c>
    </row>
    <row r="563" spans="1:20" ht="10.5" customHeight="1">
      <c r="A563" s="127" t="s">
        <v>359</v>
      </c>
      <c r="B563" s="52"/>
      <c r="C563" s="124">
        <v>222</v>
      </c>
      <c r="D563" s="124">
        <v>153</v>
      </c>
      <c r="E563" s="124">
        <v>33</v>
      </c>
      <c r="F563" s="124">
        <v>19</v>
      </c>
      <c r="G563" s="124">
        <v>12</v>
      </c>
      <c r="H563" s="124">
        <v>1</v>
      </c>
      <c r="I563" s="124">
        <v>4</v>
      </c>
      <c r="J563" s="124" t="s">
        <v>61</v>
      </c>
      <c r="K563" s="124" t="s">
        <v>61</v>
      </c>
      <c r="L563" s="124">
        <v>812</v>
      </c>
      <c r="M563" s="124">
        <v>1134115</v>
      </c>
      <c r="N563" s="124">
        <v>9303</v>
      </c>
      <c r="O563" s="124">
        <v>62511</v>
      </c>
      <c r="P563" s="124">
        <v>15218</v>
      </c>
      <c r="Q563" s="124">
        <v>5109</v>
      </c>
      <c r="R563" s="124">
        <v>1397</v>
      </c>
      <c r="S563" s="125">
        <v>75</v>
      </c>
      <c r="T563" s="139">
        <v>56</v>
      </c>
    </row>
    <row r="564" spans="1:20" ht="10.5" customHeight="1">
      <c r="A564" s="127"/>
      <c r="B564" s="52" t="s">
        <v>360</v>
      </c>
      <c r="C564" s="124">
        <v>32</v>
      </c>
      <c r="D564" s="124">
        <v>15</v>
      </c>
      <c r="E564" s="124">
        <v>8</v>
      </c>
      <c r="F564" s="124">
        <v>6</v>
      </c>
      <c r="G564" s="124" t="s">
        <v>61</v>
      </c>
      <c r="H564" s="124">
        <v>1</v>
      </c>
      <c r="I564" s="124">
        <v>2</v>
      </c>
      <c r="J564" s="124" t="s">
        <v>61</v>
      </c>
      <c r="K564" s="124" t="s">
        <v>61</v>
      </c>
      <c r="L564" s="124">
        <v>193</v>
      </c>
      <c r="M564" s="124">
        <v>389566</v>
      </c>
      <c r="N564" s="124">
        <v>68</v>
      </c>
      <c r="O564" s="124">
        <v>20437</v>
      </c>
      <c r="P564" s="124">
        <v>4504</v>
      </c>
      <c r="Q564" s="124">
        <v>12174</v>
      </c>
      <c r="R564" s="124">
        <v>2018</v>
      </c>
      <c r="S564" s="125">
        <v>86</v>
      </c>
      <c r="T564" s="139">
        <v>561</v>
      </c>
    </row>
    <row r="565" spans="1:20" ht="10.5" customHeight="1">
      <c r="A565" s="127"/>
      <c r="B565" s="52" t="s">
        <v>361</v>
      </c>
      <c r="C565" s="124">
        <v>55</v>
      </c>
      <c r="D565" s="124">
        <v>42</v>
      </c>
      <c r="E565" s="124">
        <v>8</v>
      </c>
      <c r="F565" s="124">
        <v>4</v>
      </c>
      <c r="G565" s="124">
        <v>1</v>
      </c>
      <c r="H565" s="124" t="s">
        <v>61</v>
      </c>
      <c r="I565" s="124" t="s">
        <v>61</v>
      </c>
      <c r="J565" s="124" t="s">
        <v>61</v>
      </c>
      <c r="K565" s="124" t="s">
        <v>61</v>
      </c>
      <c r="L565" s="124">
        <v>127</v>
      </c>
      <c r="M565" s="124">
        <v>185935</v>
      </c>
      <c r="N565" s="124">
        <v>2306</v>
      </c>
      <c r="O565" s="124">
        <v>15716</v>
      </c>
      <c r="P565" s="124">
        <v>2332</v>
      </c>
      <c r="Q565" s="124">
        <v>3381</v>
      </c>
      <c r="R565" s="124">
        <v>1464</v>
      </c>
      <c r="S565" s="125">
        <v>80</v>
      </c>
      <c r="T565" s="139">
        <v>562</v>
      </c>
    </row>
    <row r="566" spans="1:20" ht="10.5" customHeight="1">
      <c r="A566" s="127"/>
      <c r="B566" s="52" t="s">
        <v>362</v>
      </c>
      <c r="C566" s="124">
        <v>3</v>
      </c>
      <c r="D566" s="124">
        <v>2</v>
      </c>
      <c r="E566" s="124">
        <v>1</v>
      </c>
      <c r="F566" s="124" t="s">
        <v>61</v>
      </c>
      <c r="G566" s="124" t="s">
        <v>61</v>
      </c>
      <c r="H566" s="124" t="s">
        <v>61</v>
      </c>
      <c r="I566" s="124" t="s">
        <v>61</v>
      </c>
      <c r="J566" s="124" t="s">
        <v>61</v>
      </c>
      <c r="K566" s="124" t="s">
        <v>61</v>
      </c>
      <c r="L566" s="124">
        <v>6</v>
      </c>
      <c r="M566" s="124">
        <v>7697</v>
      </c>
      <c r="N566" s="124" t="s">
        <v>61</v>
      </c>
      <c r="O566" s="124">
        <v>320</v>
      </c>
      <c r="P566" s="124">
        <v>82</v>
      </c>
      <c r="Q566" s="124">
        <v>2566</v>
      </c>
      <c r="R566" s="124">
        <v>1283</v>
      </c>
      <c r="S566" s="125">
        <v>94</v>
      </c>
      <c r="T566" s="139">
        <v>563</v>
      </c>
    </row>
    <row r="567" spans="1:20" ht="10.5" customHeight="1">
      <c r="A567" s="127"/>
      <c r="B567" s="52" t="s">
        <v>363</v>
      </c>
      <c r="C567" s="124">
        <v>10</v>
      </c>
      <c r="D567" s="124">
        <v>7</v>
      </c>
      <c r="E567" s="124">
        <v>2</v>
      </c>
      <c r="F567" s="124">
        <v>1</v>
      </c>
      <c r="G567" s="124" t="s">
        <v>61</v>
      </c>
      <c r="H567" s="124" t="s">
        <v>61</v>
      </c>
      <c r="I567" s="124" t="s">
        <v>61</v>
      </c>
      <c r="J567" s="124" t="s">
        <v>61</v>
      </c>
      <c r="K567" s="124" t="s">
        <v>61</v>
      </c>
      <c r="L567" s="124">
        <v>27</v>
      </c>
      <c r="M567" s="124">
        <v>30929</v>
      </c>
      <c r="N567" s="124" t="s">
        <v>61</v>
      </c>
      <c r="O567" s="124">
        <v>652</v>
      </c>
      <c r="P567" s="124">
        <v>383</v>
      </c>
      <c r="Q567" s="124">
        <v>3093</v>
      </c>
      <c r="R567" s="124">
        <v>1146</v>
      </c>
      <c r="S567" s="125">
        <v>81</v>
      </c>
      <c r="T567" s="139">
        <v>564</v>
      </c>
    </row>
    <row r="568" spans="1:20" ht="10.5" customHeight="1">
      <c r="A568" s="127"/>
      <c r="B568" s="52" t="s">
        <v>364</v>
      </c>
      <c r="C568" s="124">
        <v>4</v>
      </c>
      <c r="D568" s="124">
        <v>2</v>
      </c>
      <c r="E568" s="124">
        <v>1</v>
      </c>
      <c r="F568" s="124">
        <v>1</v>
      </c>
      <c r="G568" s="124" t="s">
        <v>61</v>
      </c>
      <c r="H568" s="124" t="s">
        <v>61</v>
      </c>
      <c r="I568" s="124" t="s">
        <v>61</v>
      </c>
      <c r="J568" s="124" t="s">
        <v>61</v>
      </c>
      <c r="K568" s="124" t="s">
        <v>61</v>
      </c>
      <c r="L568" s="124">
        <v>13</v>
      </c>
      <c r="M568" s="124">
        <v>18797</v>
      </c>
      <c r="N568" s="124">
        <v>1200</v>
      </c>
      <c r="O568" s="124">
        <v>1500</v>
      </c>
      <c r="P568" s="124">
        <v>143</v>
      </c>
      <c r="Q568" s="124">
        <v>4699</v>
      </c>
      <c r="R568" s="124">
        <v>1446</v>
      </c>
      <c r="S568" s="125">
        <v>131</v>
      </c>
      <c r="T568" s="139">
        <v>565</v>
      </c>
    </row>
    <row r="569" spans="1:20" ht="10.5" customHeight="1">
      <c r="A569" s="127"/>
      <c r="B569" s="52" t="s">
        <v>365</v>
      </c>
      <c r="C569" s="124">
        <v>7</v>
      </c>
      <c r="D569" s="124">
        <v>4</v>
      </c>
      <c r="E569" s="124">
        <v>1</v>
      </c>
      <c r="F569" s="124">
        <v>1</v>
      </c>
      <c r="G569" s="124">
        <v>1</v>
      </c>
      <c r="H569" s="124" t="s">
        <v>61</v>
      </c>
      <c r="I569" s="124" t="s">
        <v>61</v>
      </c>
      <c r="J569" s="124" t="s">
        <v>61</v>
      </c>
      <c r="K569" s="124" t="s">
        <v>61</v>
      </c>
      <c r="L569" s="124">
        <v>29</v>
      </c>
      <c r="M569" s="124">
        <v>40347</v>
      </c>
      <c r="N569" s="124">
        <v>80</v>
      </c>
      <c r="O569" s="124">
        <v>1160</v>
      </c>
      <c r="P569" s="124">
        <v>615</v>
      </c>
      <c r="Q569" s="124">
        <v>5764</v>
      </c>
      <c r="R569" s="124">
        <v>1391</v>
      </c>
      <c r="S569" s="125">
        <v>66</v>
      </c>
      <c r="T569" s="139">
        <v>566</v>
      </c>
    </row>
    <row r="570" spans="1:20" ht="10.5" customHeight="1">
      <c r="A570" s="127"/>
      <c r="B570" s="52" t="s">
        <v>366</v>
      </c>
      <c r="C570" s="124">
        <v>37</v>
      </c>
      <c r="D570" s="124">
        <v>31</v>
      </c>
      <c r="E570" s="124">
        <v>4</v>
      </c>
      <c r="F570" s="124">
        <v>1</v>
      </c>
      <c r="G570" s="124">
        <v>1</v>
      </c>
      <c r="H570" s="124" t="s">
        <v>61</v>
      </c>
      <c r="I570" s="124" t="s">
        <v>61</v>
      </c>
      <c r="J570" s="124" t="s">
        <v>61</v>
      </c>
      <c r="K570" s="124" t="s">
        <v>61</v>
      </c>
      <c r="L570" s="124">
        <v>82</v>
      </c>
      <c r="M570" s="124">
        <v>57596</v>
      </c>
      <c r="N570" s="124">
        <v>50</v>
      </c>
      <c r="O570" s="124">
        <v>4620</v>
      </c>
      <c r="P570" s="124">
        <v>1010</v>
      </c>
      <c r="Q570" s="124">
        <v>1557</v>
      </c>
      <c r="R570" s="124">
        <v>702</v>
      </c>
      <c r="S570" s="125">
        <v>57</v>
      </c>
      <c r="T570" s="139">
        <v>567</v>
      </c>
    </row>
    <row r="571" spans="1:20" ht="10.5" customHeight="1">
      <c r="A571" s="127"/>
      <c r="B571" s="52" t="s">
        <v>367</v>
      </c>
      <c r="C571" s="124">
        <v>12</v>
      </c>
      <c r="D571" s="124">
        <v>11</v>
      </c>
      <c r="E571" s="124">
        <v>1</v>
      </c>
      <c r="F571" s="124" t="s">
        <v>61</v>
      </c>
      <c r="G571" s="124" t="s">
        <v>61</v>
      </c>
      <c r="H571" s="124" t="s">
        <v>61</v>
      </c>
      <c r="I571" s="124" t="s">
        <v>61</v>
      </c>
      <c r="J571" s="124" t="s">
        <v>61</v>
      </c>
      <c r="K571" s="124" t="s">
        <v>61</v>
      </c>
      <c r="L571" s="124">
        <v>25</v>
      </c>
      <c r="M571" s="124">
        <v>25150</v>
      </c>
      <c r="N571" s="124">
        <v>1479</v>
      </c>
      <c r="O571" s="124">
        <v>930</v>
      </c>
      <c r="P571" s="124">
        <v>182</v>
      </c>
      <c r="Q571" s="124">
        <v>2096</v>
      </c>
      <c r="R571" s="124">
        <v>1006</v>
      </c>
      <c r="S571" s="125">
        <v>138</v>
      </c>
      <c r="T571" s="139">
        <v>568</v>
      </c>
    </row>
    <row r="572" spans="1:20" ht="10.5" customHeight="1">
      <c r="A572" s="127"/>
      <c r="B572" s="52" t="s">
        <v>368</v>
      </c>
      <c r="C572" s="124">
        <v>62</v>
      </c>
      <c r="D572" s="124">
        <v>39</v>
      </c>
      <c r="E572" s="124">
        <v>7</v>
      </c>
      <c r="F572" s="124">
        <v>5</v>
      </c>
      <c r="G572" s="124">
        <v>9</v>
      </c>
      <c r="H572" s="124" t="s">
        <v>61</v>
      </c>
      <c r="I572" s="124">
        <v>2</v>
      </c>
      <c r="J572" s="124" t="s">
        <v>61</v>
      </c>
      <c r="K572" s="124" t="s">
        <v>61</v>
      </c>
      <c r="L572" s="124">
        <v>310</v>
      </c>
      <c r="M572" s="124">
        <v>378098</v>
      </c>
      <c r="N572" s="124">
        <v>4120</v>
      </c>
      <c r="O572" s="124">
        <v>17176</v>
      </c>
      <c r="P572" s="124">
        <v>5967</v>
      </c>
      <c r="Q572" s="124">
        <v>6098</v>
      </c>
      <c r="R572" s="124">
        <v>1220</v>
      </c>
      <c r="S572" s="125">
        <v>63</v>
      </c>
      <c r="T572" s="139">
        <v>569</v>
      </c>
    </row>
    <row r="573" spans="1:20" ht="10.5" customHeight="1">
      <c r="A573" s="127" t="s">
        <v>369</v>
      </c>
      <c r="B573" s="52"/>
      <c r="C573" s="124">
        <v>33</v>
      </c>
      <c r="D573" s="124">
        <v>18</v>
      </c>
      <c r="E573" s="124">
        <v>7</v>
      </c>
      <c r="F573" s="124">
        <v>6</v>
      </c>
      <c r="G573" s="124">
        <v>2</v>
      </c>
      <c r="H573" s="124" t="s">
        <v>61</v>
      </c>
      <c r="I573" s="124" t="s">
        <v>61</v>
      </c>
      <c r="J573" s="124" t="s">
        <v>61</v>
      </c>
      <c r="K573" s="124" t="s">
        <v>61</v>
      </c>
      <c r="L573" s="124">
        <v>106</v>
      </c>
      <c r="M573" s="124">
        <v>204792</v>
      </c>
      <c r="N573" s="124">
        <v>34565</v>
      </c>
      <c r="O573" s="124">
        <v>19367</v>
      </c>
      <c r="P573" s="124">
        <v>836</v>
      </c>
      <c r="Q573" s="124">
        <v>6206</v>
      </c>
      <c r="R573" s="124">
        <v>1932</v>
      </c>
      <c r="S573" s="125">
        <v>245</v>
      </c>
      <c r="T573" s="139">
        <v>57</v>
      </c>
    </row>
    <row r="574" spans="1:20" ht="10.5" customHeight="1">
      <c r="A574" s="127"/>
      <c r="B574" s="52" t="s">
        <v>370</v>
      </c>
      <c r="C574" s="124">
        <v>29</v>
      </c>
      <c r="D574" s="124">
        <v>14</v>
      </c>
      <c r="E574" s="124">
        <v>7</v>
      </c>
      <c r="F574" s="124">
        <v>6</v>
      </c>
      <c r="G574" s="124">
        <v>2</v>
      </c>
      <c r="H574" s="124" t="s">
        <v>61</v>
      </c>
      <c r="I574" s="124" t="s">
        <v>61</v>
      </c>
      <c r="J574" s="124" t="s">
        <v>61</v>
      </c>
      <c r="K574" s="124" t="s">
        <v>61</v>
      </c>
      <c r="L574" s="124">
        <v>101</v>
      </c>
      <c r="M574" s="124">
        <v>203250</v>
      </c>
      <c r="N574" s="124">
        <v>34278</v>
      </c>
      <c r="O574" s="124">
        <v>19118</v>
      </c>
      <c r="P574" s="124">
        <v>727</v>
      </c>
      <c r="Q574" s="124">
        <v>7009</v>
      </c>
      <c r="R574" s="124">
        <v>2012</v>
      </c>
      <c r="S574" s="125">
        <v>280</v>
      </c>
      <c r="T574" s="139">
        <v>571</v>
      </c>
    </row>
    <row r="575" spans="1:20" ht="10.5" customHeight="1">
      <c r="A575" s="127"/>
      <c r="B575" s="52" t="s">
        <v>371</v>
      </c>
      <c r="C575" s="124">
        <v>4</v>
      </c>
      <c r="D575" s="124">
        <v>4</v>
      </c>
      <c r="E575" s="124" t="s">
        <v>61</v>
      </c>
      <c r="F575" s="124" t="s">
        <v>61</v>
      </c>
      <c r="G575" s="124" t="s">
        <v>61</v>
      </c>
      <c r="H575" s="124" t="s">
        <v>61</v>
      </c>
      <c r="I575" s="124" t="s">
        <v>61</v>
      </c>
      <c r="J575" s="124" t="s">
        <v>61</v>
      </c>
      <c r="K575" s="124" t="s">
        <v>61</v>
      </c>
      <c r="L575" s="124">
        <v>5</v>
      </c>
      <c r="M575" s="124">
        <v>1542</v>
      </c>
      <c r="N575" s="124">
        <v>287</v>
      </c>
      <c r="O575" s="124">
        <v>249</v>
      </c>
      <c r="P575" s="124">
        <v>109</v>
      </c>
      <c r="Q575" s="124">
        <v>386</v>
      </c>
      <c r="R575" s="124">
        <v>308</v>
      </c>
      <c r="S575" s="125">
        <v>14</v>
      </c>
      <c r="T575" s="139">
        <v>572</v>
      </c>
    </row>
    <row r="576" spans="1:20" ht="10.5" customHeight="1">
      <c r="A576" s="127" t="s">
        <v>411</v>
      </c>
      <c r="B576" s="52"/>
      <c r="C576" s="124">
        <v>50</v>
      </c>
      <c r="D576" s="124">
        <v>31</v>
      </c>
      <c r="E576" s="124">
        <v>12</v>
      </c>
      <c r="F576" s="124">
        <v>4</v>
      </c>
      <c r="G576" s="124">
        <v>2</v>
      </c>
      <c r="H576" s="124">
        <v>1</v>
      </c>
      <c r="I576" s="124" t="s">
        <v>61</v>
      </c>
      <c r="J576" s="124" t="s">
        <v>61</v>
      </c>
      <c r="K576" s="124" t="s">
        <v>61</v>
      </c>
      <c r="L576" s="129">
        <v>174</v>
      </c>
      <c r="M576" s="129">
        <v>284448</v>
      </c>
      <c r="N576" s="129">
        <v>6399</v>
      </c>
      <c r="O576" s="129">
        <v>62575</v>
      </c>
      <c r="P576" s="129">
        <v>7932</v>
      </c>
      <c r="Q576" s="129">
        <v>5689</v>
      </c>
      <c r="R576" s="129">
        <v>1635</v>
      </c>
      <c r="S576" s="141">
        <v>36</v>
      </c>
      <c r="T576" s="139">
        <v>58</v>
      </c>
    </row>
    <row r="577" spans="1:20" ht="10.5" customHeight="1">
      <c r="A577" s="127"/>
      <c r="B577" s="52" t="s">
        <v>373</v>
      </c>
      <c r="C577" s="124">
        <v>13</v>
      </c>
      <c r="D577" s="124">
        <v>9</v>
      </c>
      <c r="E577" s="124">
        <v>3</v>
      </c>
      <c r="F577" s="124">
        <v>1</v>
      </c>
      <c r="G577" s="124" t="s">
        <v>61</v>
      </c>
      <c r="H577" s="124" t="s">
        <v>61</v>
      </c>
      <c r="I577" s="124" t="s">
        <v>61</v>
      </c>
      <c r="J577" s="124" t="s">
        <v>61</v>
      </c>
      <c r="K577" s="124" t="s">
        <v>61</v>
      </c>
      <c r="L577" s="124">
        <v>32</v>
      </c>
      <c r="M577" s="124">
        <v>47743</v>
      </c>
      <c r="N577" s="124">
        <v>500</v>
      </c>
      <c r="O577" s="124">
        <v>10433</v>
      </c>
      <c r="P577" s="124">
        <v>2154</v>
      </c>
      <c r="Q577" s="124">
        <v>3673</v>
      </c>
      <c r="R577" s="124">
        <v>1492</v>
      </c>
      <c r="S577" s="125">
        <v>22</v>
      </c>
      <c r="T577" s="139">
        <v>581</v>
      </c>
    </row>
    <row r="578" spans="1:20" ht="10.5" customHeight="1">
      <c r="A578" s="127"/>
      <c r="B578" s="52" t="s">
        <v>374</v>
      </c>
      <c r="C578" s="124">
        <v>7</v>
      </c>
      <c r="D578" s="124">
        <v>6</v>
      </c>
      <c r="E578" s="124">
        <v>1</v>
      </c>
      <c r="F578" s="124" t="s">
        <v>61</v>
      </c>
      <c r="G578" s="124" t="s">
        <v>61</v>
      </c>
      <c r="H578" s="124" t="s">
        <v>61</v>
      </c>
      <c r="I578" s="124" t="s">
        <v>61</v>
      </c>
      <c r="J578" s="124" t="s">
        <v>61</v>
      </c>
      <c r="K578" s="124" t="s">
        <v>61</v>
      </c>
      <c r="L578" s="140">
        <v>10</v>
      </c>
      <c r="M578" s="140">
        <v>9925</v>
      </c>
      <c r="N578" s="140">
        <v>350</v>
      </c>
      <c r="O578" s="140">
        <v>2070</v>
      </c>
      <c r="P578" s="140">
        <v>434</v>
      </c>
      <c r="Q578" s="140">
        <v>1418</v>
      </c>
      <c r="R578" s="140">
        <v>993</v>
      </c>
      <c r="S578" s="142">
        <v>23</v>
      </c>
      <c r="T578" s="139">
        <v>582</v>
      </c>
    </row>
    <row r="579" spans="1:20" ht="10.5" customHeight="1">
      <c r="A579" s="127"/>
      <c r="B579" s="52" t="s">
        <v>375</v>
      </c>
      <c r="C579" s="124">
        <v>2</v>
      </c>
      <c r="D579" s="124" t="s">
        <v>61</v>
      </c>
      <c r="E579" s="124">
        <v>2</v>
      </c>
      <c r="F579" s="124" t="s">
        <v>61</v>
      </c>
      <c r="G579" s="124" t="s">
        <v>61</v>
      </c>
      <c r="H579" s="124" t="s">
        <v>61</v>
      </c>
      <c r="I579" s="124" t="s">
        <v>61</v>
      </c>
      <c r="J579" s="124" t="s">
        <v>61</v>
      </c>
      <c r="K579" s="124" t="s">
        <v>61</v>
      </c>
      <c r="L579" s="129">
        <v>7</v>
      </c>
      <c r="M579" s="129">
        <v>14900</v>
      </c>
      <c r="N579" s="129">
        <v>0</v>
      </c>
      <c r="O579" s="129">
        <v>1600</v>
      </c>
      <c r="P579" s="129">
        <v>415</v>
      </c>
      <c r="Q579" s="129">
        <v>7450</v>
      </c>
      <c r="R579" s="129">
        <v>2129</v>
      </c>
      <c r="S579" s="141">
        <v>36</v>
      </c>
      <c r="T579" s="139">
        <v>583</v>
      </c>
    </row>
    <row r="580" spans="1:20" ht="10.5" customHeight="1">
      <c r="A580" s="127"/>
      <c r="B580" s="52" t="s">
        <v>376</v>
      </c>
      <c r="C580" s="124">
        <v>28</v>
      </c>
      <c r="D580" s="124">
        <v>16</v>
      </c>
      <c r="E580" s="124">
        <v>6</v>
      </c>
      <c r="F580" s="124">
        <v>3</v>
      </c>
      <c r="G580" s="124">
        <v>2</v>
      </c>
      <c r="H580" s="124">
        <v>1</v>
      </c>
      <c r="I580" s="124" t="s">
        <v>61</v>
      </c>
      <c r="J580" s="124" t="s">
        <v>61</v>
      </c>
      <c r="K580" s="124" t="s">
        <v>61</v>
      </c>
      <c r="L580" s="124">
        <v>125</v>
      </c>
      <c r="M580" s="124">
        <v>211880</v>
      </c>
      <c r="N580" s="124">
        <v>5549</v>
      </c>
      <c r="O580" s="124">
        <v>48472</v>
      </c>
      <c r="P580" s="124">
        <v>4929</v>
      </c>
      <c r="Q580" s="124">
        <v>7567</v>
      </c>
      <c r="R580" s="124">
        <v>1695</v>
      </c>
      <c r="S580" s="125">
        <v>43</v>
      </c>
      <c r="T580" s="139">
        <v>584</v>
      </c>
    </row>
    <row r="581" spans="1:20" ht="10.5" customHeight="1">
      <c r="A581" s="127"/>
      <c r="B581" s="52" t="s">
        <v>377</v>
      </c>
      <c r="C581" s="124" t="s">
        <v>61</v>
      </c>
      <c r="D581" s="124" t="s">
        <v>61</v>
      </c>
      <c r="E581" s="124" t="s">
        <v>61</v>
      </c>
      <c r="F581" s="124" t="s">
        <v>61</v>
      </c>
      <c r="G581" s="124" t="s">
        <v>61</v>
      </c>
      <c r="H581" s="124" t="s">
        <v>61</v>
      </c>
      <c r="I581" s="124" t="s">
        <v>61</v>
      </c>
      <c r="J581" s="124" t="s">
        <v>61</v>
      </c>
      <c r="K581" s="124" t="s">
        <v>61</v>
      </c>
      <c r="L581" s="124" t="s">
        <v>61</v>
      </c>
      <c r="M581" s="124" t="s">
        <v>61</v>
      </c>
      <c r="N581" s="124" t="s">
        <v>61</v>
      </c>
      <c r="O581" s="124" t="s">
        <v>61</v>
      </c>
      <c r="P581" s="124" t="s">
        <v>61</v>
      </c>
      <c r="Q581" s="124" t="s">
        <v>61</v>
      </c>
      <c r="R581" s="124" t="s">
        <v>61</v>
      </c>
      <c r="S581" s="125" t="s">
        <v>61</v>
      </c>
      <c r="T581" s="139">
        <v>589</v>
      </c>
    </row>
    <row r="582" spans="1:20" ht="10.5" customHeight="1">
      <c r="A582" s="127" t="s">
        <v>378</v>
      </c>
      <c r="B582" s="52"/>
      <c r="C582" s="124">
        <v>182</v>
      </c>
      <c r="D582" s="124">
        <v>89</v>
      </c>
      <c r="E582" s="124">
        <v>45</v>
      </c>
      <c r="F582" s="124">
        <v>34</v>
      </c>
      <c r="G582" s="124">
        <v>10</v>
      </c>
      <c r="H582" s="124">
        <v>1</v>
      </c>
      <c r="I582" s="124">
        <v>2</v>
      </c>
      <c r="J582" s="124">
        <v>1</v>
      </c>
      <c r="K582" s="124" t="s">
        <v>61</v>
      </c>
      <c r="L582" s="124">
        <v>813</v>
      </c>
      <c r="M582" s="124">
        <v>1282012</v>
      </c>
      <c r="N582" s="124">
        <v>37511</v>
      </c>
      <c r="O582" s="124">
        <v>169647</v>
      </c>
      <c r="P582" s="124">
        <v>9254</v>
      </c>
      <c r="Q582" s="124">
        <v>7044</v>
      </c>
      <c r="R582" s="124">
        <v>1577</v>
      </c>
      <c r="S582" s="125">
        <v>139</v>
      </c>
      <c r="T582" s="139">
        <v>59</v>
      </c>
    </row>
    <row r="583" spans="1:20" ht="10.5" customHeight="1">
      <c r="A583" s="127"/>
      <c r="B583" s="52" t="s">
        <v>379</v>
      </c>
      <c r="C583" s="124">
        <v>42</v>
      </c>
      <c r="D583" s="124">
        <v>19</v>
      </c>
      <c r="E583" s="124">
        <v>12</v>
      </c>
      <c r="F583" s="124">
        <v>8</v>
      </c>
      <c r="G583" s="124">
        <v>2</v>
      </c>
      <c r="H583" s="124">
        <v>1</v>
      </c>
      <c r="I583" s="124" t="s">
        <v>61</v>
      </c>
      <c r="J583" s="124" t="s">
        <v>61</v>
      </c>
      <c r="K583" s="124" t="s">
        <v>61</v>
      </c>
      <c r="L583" s="124">
        <v>167</v>
      </c>
      <c r="M583" s="124">
        <v>202995</v>
      </c>
      <c r="N583" s="124">
        <v>766</v>
      </c>
      <c r="O583" s="124">
        <v>19269</v>
      </c>
      <c r="P583" s="124">
        <v>2468</v>
      </c>
      <c r="Q583" s="124">
        <v>4833</v>
      </c>
      <c r="R583" s="124">
        <v>1216</v>
      </c>
      <c r="S583" s="125">
        <v>82</v>
      </c>
      <c r="T583" s="139">
        <v>591</v>
      </c>
    </row>
    <row r="584" spans="1:20" ht="10.5" customHeight="1">
      <c r="A584" s="127"/>
      <c r="B584" s="52" t="s">
        <v>380</v>
      </c>
      <c r="C584" s="124">
        <v>17</v>
      </c>
      <c r="D584" s="124">
        <v>4</v>
      </c>
      <c r="E584" s="124">
        <v>5</v>
      </c>
      <c r="F584" s="124">
        <v>6</v>
      </c>
      <c r="G584" s="124">
        <v>2</v>
      </c>
      <c r="H584" s="124" t="s">
        <v>61</v>
      </c>
      <c r="I584" s="124" t="s">
        <v>61</v>
      </c>
      <c r="J584" s="124" t="s">
        <v>61</v>
      </c>
      <c r="K584" s="124" t="s">
        <v>61</v>
      </c>
      <c r="L584" s="124">
        <v>84</v>
      </c>
      <c r="M584" s="124">
        <v>288323</v>
      </c>
      <c r="N584" s="124">
        <v>4034</v>
      </c>
      <c r="O584" s="124">
        <v>24813</v>
      </c>
      <c r="P584" s="124">
        <v>1200</v>
      </c>
      <c r="Q584" s="124">
        <v>16960</v>
      </c>
      <c r="R584" s="124">
        <v>3432</v>
      </c>
      <c r="S584" s="125">
        <v>240</v>
      </c>
      <c r="T584" s="139">
        <v>592</v>
      </c>
    </row>
    <row r="585" spans="1:20" ht="10.5" customHeight="1">
      <c r="A585" s="127"/>
      <c r="B585" s="52" t="s">
        <v>381</v>
      </c>
      <c r="C585" s="124">
        <v>42</v>
      </c>
      <c r="D585" s="124">
        <v>15</v>
      </c>
      <c r="E585" s="124">
        <v>16</v>
      </c>
      <c r="F585" s="124">
        <v>9</v>
      </c>
      <c r="G585" s="124">
        <v>2</v>
      </c>
      <c r="H585" s="124" t="s">
        <v>61</v>
      </c>
      <c r="I585" s="124" t="s">
        <v>61</v>
      </c>
      <c r="J585" s="124" t="s">
        <v>61</v>
      </c>
      <c r="K585" s="124" t="s">
        <v>61</v>
      </c>
      <c r="L585" s="124">
        <v>167</v>
      </c>
      <c r="M585" s="124">
        <v>484643</v>
      </c>
      <c r="N585" s="124">
        <v>19055</v>
      </c>
      <c r="O585" s="124">
        <v>13787</v>
      </c>
      <c r="P585" s="124">
        <v>488</v>
      </c>
      <c r="Q585" s="124">
        <v>11539</v>
      </c>
      <c r="R585" s="124">
        <v>2902</v>
      </c>
      <c r="S585" s="125">
        <v>993</v>
      </c>
      <c r="T585" s="139">
        <v>593</v>
      </c>
    </row>
    <row r="586" spans="1:20" ht="10.5" customHeight="1">
      <c r="A586" s="127"/>
      <c r="B586" s="52" t="s">
        <v>382</v>
      </c>
      <c r="C586" s="124">
        <v>24</v>
      </c>
      <c r="D586" s="124">
        <v>12</v>
      </c>
      <c r="E586" s="124">
        <v>2</v>
      </c>
      <c r="F586" s="124">
        <v>4</v>
      </c>
      <c r="G586" s="124">
        <v>3</v>
      </c>
      <c r="H586" s="124" t="s">
        <v>61</v>
      </c>
      <c r="I586" s="124">
        <v>2</v>
      </c>
      <c r="J586" s="124">
        <v>1</v>
      </c>
      <c r="K586" s="124" t="s">
        <v>61</v>
      </c>
      <c r="L586" s="124">
        <v>251</v>
      </c>
      <c r="M586" s="124">
        <v>96564</v>
      </c>
      <c r="N586" s="124">
        <v>6121</v>
      </c>
      <c r="O586" s="124">
        <v>17623</v>
      </c>
      <c r="P586" s="124">
        <v>1074</v>
      </c>
      <c r="Q586" s="124">
        <v>4024</v>
      </c>
      <c r="R586" s="124">
        <v>385</v>
      </c>
      <c r="S586" s="125">
        <v>90</v>
      </c>
      <c r="T586" s="139">
        <v>594</v>
      </c>
    </row>
    <row r="587" spans="1:20" ht="10.5" customHeight="1">
      <c r="A587" s="127"/>
      <c r="B587" s="52" t="s">
        <v>412</v>
      </c>
      <c r="C587" s="124">
        <v>14</v>
      </c>
      <c r="D587" s="124">
        <v>10</v>
      </c>
      <c r="E587" s="124">
        <v>3</v>
      </c>
      <c r="F587" s="124">
        <v>1</v>
      </c>
      <c r="G587" s="124" t="s">
        <v>61</v>
      </c>
      <c r="H587" s="124" t="s">
        <v>61</v>
      </c>
      <c r="I587" s="124" t="s">
        <v>61</v>
      </c>
      <c r="J587" s="124" t="s">
        <v>61</v>
      </c>
      <c r="K587" s="124" t="s">
        <v>61</v>
      </c>
      <c r="L587" s="124">
        <v>30</v>
      </c>
      <c r="M587" s="124">
        <v>49378</v>
      </c>
      <c r="N587" s="124">
        <v>200</v>
      </c>
      <c r="O587" s="124">
        <v>16655</v>
      </c>
      <c r="P587" s="124">
        <v>1146</v>
      </c>
      <c r="Q587" s="124">
        <v>3527</v>
      </c>
      <c r="R587" s="124">
        <v>1646</v>
      </c>
      <c r="S587" s="125">
        <v>43</v>
      </c>
      <c r="T587" s="139">
        <v>595</v>
      </c>
    </row>
    <row r="588" spans="1:20" ht="10.5" customHeight="1">
      <c r="A588" s="127"/>
      <c r="B588" s="52" t="s">
        <v>384</v>
      </c>
      <c r="C588" s="124">
        <v>2</v>
      </c>
      <c r="D588" s="124">
        <v>1</v>
      </c>
      <c r="E588" s="124" t="s">
        <v>61</v>
      </c>
      <c r="F588" s="124">
        <v>1</v>
      </c>
      <c r="G588" s="124" t="s">
        <v>61</v>
      </c>
      <c r="H588" s="124" t="s">
        <v>61</v>
      </c>
      <c r="I588" s="124" t="s">
        <v>61</v>
      </c>
      <c r="J588" s="124" t="s">
        <v>61</v>
      </c>
      <c r="K588" s="124" t="s">
        <v>61</v>
      </c>
      <c r="L588" s="129">
        <v>11</v>
      </c>
      <c r="M588" s="129">
        <v>9790</v>
      </c>
      <c r="N588" s="129">
        <v>6825</v>
      </c>
      <c r="O588" s="129">
        <v>1987</v>
      </c>
      <c r="P588" s="129">
        <v>180</v>
      </c>
      <c r="Q588" s="129">
        <v>4895</v>
      </c>
      <c r="R588" s="129">
        <v>890</v>
      </c>
      <c r="S588" s="141">
        <v>54</v>
      </c>
      <c r="T588" s="139">
        <v>596</v>
      </c>
    </row>
    <row r="589" spans="1:20" ht="10.5" customHeight="1">
      <c r="A589" s="127"/>
      <c r="B589" s="52" t="s">
        <v>413</v>
      </c>
      <c r="C589" s="124">
        <v>7</v>
      </c>
      <c r="D589" s="124">
        <v>4</v>
      </c>
      <c r="E589" s="124" t="s">
        <v>61</v>
      </c>
      <c r="F589" s="124">
        <v>3</v>
      </c>
      <c r="G589" s="124" t="s">
        <v>61</v>
      </c>
      <c r="H589" s="124" t="s">
        <v>61</v>
      </c>
      <c r="I589" s="124" t="s">
        <v>61</v>
      </c>
      <c r="J589" s="124" t="s">
        <v>61</v>
      </c>
      <c r="K589" s="124" t="s">
        <v>61</v>
      </c>
      <c r="L589" s="124">
        <v>24</v>
      </c>
      <c r="M589" s="124">
        <v>27872</v>
      </c>
      <c r="N589" s="124">
        <v>510</v>
      </c>
      <c r="O589" s="124">
        <v>9338</v>
      </c>
      <c r="P589" s="124">
        <v>352</v>
      </c>
      <c r="Q589" s="124">
        <v>3982</v>
      </c>
      <c r="R589" s="124">
        <v>1161</v>
      </c>
      <c r="S589" s="125">
        <v>79</v>
      </c>
      <c r="T589" s="139">
        <v>597</v>
      </c>
    </row>
    <row r="590" spans="1:20" ht="10.5" customHeight="1">
      <c r="A590" s="127"/>
      <c r="B590" s="52" t="s">
        <v>414</v>
      </c>
      <c r="C590" s="124">
        <v>2</v>
      </c>
      <c r="D590" s="124">
        <v>2</v>
      </c>
      <c r="E590" s="124" t="s">
        <v>61</v>
      </c>
      <c r="F590" s="124" t="s">
        <v>61</v>
      </c>
      <c r="G590" s="124" t="s">
        <v>61</v>
      </c>
      <c r="H590" s="124" t="s">
        <v>61</v>
      </c>
      <c r="I590" s="124" t="s">
        <v>61</v>
      </c>
      <c r="J590" s="124" t="s">
        <v>61</v>
      </c>
      <c r="K590" s="124" t="s">
        <v>61</v>
      </c>
      <c r="L590" s="129">
        <v>3</v>
      </c>
      <c r="M590" s="129">
        <v>1702</v>
      </c>
      <c r="N590" s="129">
        <v>0</v>
      </c>
      <c r="O590" s="129">
        <v>430</v>
      </c>
      <c r="P590" s="129">
        <v>102</v>
      </c>
      <c r="Q590" s="129">
        <v>851</v>
      </c>
      <c r="R590" s="129">
        <v>567</v>
      </c>
      <c r="S590" s="141">
        <v>17</v>
      </c>
      <c r="T590" s="139">
        <v>598</v>
      </c>
    </row>
    <row r="591" spans="1:20" ht="10.5" customHeight="1">
      <c r="A591" s="130"/>
      <c r="B591" s="67" t="s">
        <v>387</v>
      </c>
      <c r="C591" s="131">
        <v>32</v>
      </c>
      <c r="D591" s="131">
        <v>22</v>
      </c>
      <c r="E591" s="131">
        <v>7</v>
      </c>
      <c r="F591" s="131">
        <v>2</v>
      </c>
      <c r="G591" s="131">
        <v>1</v>
      </c>
      <c r="H591" s="131" t="s">
        <v>61</v>
      </c>
      <c r="I591" s="131" t="s">
        <v>61</v>
      </c>
      <c r="J591" s="131" t="s">
        <v>61</v>
      </c>
      <c r="K591" s="131" t="s">
        <v>61</v>
      </c>
      <c r="L591" s="131">
        <v>76</v>
      </c>
      <c r="M591" s="131">
        <v>120745</v>
      </c>
      <c r="N591" s="131" t="s">
        <v>61</v>
      </c>
      <c r="O591" s="131">
        <v>65745</v>
      </c>
      <c r="P591" s="131">
        <v>2244</v>
      </c>
      <c r="Q591" s="131">
        <v>3773</v>
      </c>
      <c r="R591" s="131">
        <v>1589</v>
      </c>
      <c r="S591" s="132">
        <v>54</v>
      </c>
      <c r="T591" s="143">
        <v>599</v>
      </c>
    </row>
    <row r="592" spans="1:20" ht="10.5" customHeight="1">
      <c r="A592" s="52"/>
      <c r="B592" s="52"/>
      <c r="C592" s="134"/>
      <c r="D592" s="134"/>
      <c r="E592" s="134"/>
      <c r="F592" s="134"/>
      <c r="G592" s="134"/>
      <c r="H592" s="134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5"/>
      <c r="T592" s="144"/>
    </row>
    <row r="593" ht="13.5" customHeight="1">
      <c r="A593" s="29" t="s">
        <v>399</v>
      </c>
    </row>
    <row r="594" ht="13.5" customHeight="1">
      <c r="A594" s="29"/>
    </row>
    <row r="595" ht="13.5" customHeight="1">
      <c r="B595" s="29" t="s">
        <v>422</v>
      </c>
    </row>
    <row r="596" spans="1:20" s="29" customFormat="1" ht="12.75" customHeight="1">
      <c r="A596" s="34"/>
      <c r="B596" s="31"/>
      <c r="C596" s="106" t="s">
        <v>401</v>
      </c>
      <c r="D596" s="107"/>
      <c r="E596" s="107"/>
      <c r="F596" s="107"/>
      <c r="G596" s="107"/>
      <c r="H596" s="107"/>
      <c r="I596" s="107"/>
      <c r="J596" s="107"/>
      <c r="K596" s="107"/>
      <c r="L596" s="50"/>
      <c r="M596" s="108" t="s">
        <v>3</v>
      </c>
      <c r="N596" s="108" t="s">
        <v>3</v>
      </c>
      <c r="O596" s="50"/>
      <c r="P596" s="50"/>
      <c r="Q596" s="106" t="s">
        <v>402</v>
      </c>
      <c r="R596" s="107"/>
      <c r="S596" s="109"/>
      <c r="T596" s="110"/>
    </row>
    <row r="597" spans="1:20" s="29" customFormat="1" ht="12.75" customHeight="1">
      <c r="A597" s="39"/>
      <c r="B597" s="38" t="s">
        <v>403</v>
      </c>
      <c r="C597" s="53"/>
      <c r="D597" s="68" t="s">
        <v>404</v>
      </c>
      <c r="E597" s="111"/>
      <c r="F597" s="111"/>
      <c r="G597" s="111"/>
      <c r="H597" s="111"/>
      <c r="I597" s="111"/>
      <c r="J597" s="111"/>
      <c r="K597" s="111"/>
      <c r="L597" s="112" t="s">
        <v>7</v>
      </c>
      <c r="M597" s="112" t="s">
        <v>86</v>
      </c>
      <c r="N597" s="112" t="s">
        <v>87</v>
      </c>
      <c r="O597" s="112" t="s">
        <v>88</v>
      </c>
      <c r="P597" s="112" t="s">
        <v>10</v>
      </c>
      <c r="Q597" s="112" t="s">
        <v>89</v>
      </c>
      <c r="R597" s="112" t="s">
        <v>405</v>
      </c>
      <c r="S597" s="113" t="s">
        <v>91</v>
      </c>
      <c r="T597" s="43" t="s">
        <v>92</v>
      </c>
    </row>
    <row r="598" spans="1:20" s="29" customFormat="1" ht="12.75" customHeight="1">
      <c r="A598" s="39"/>
      <c r="B598" s="38"/>
      <c r="C598" s="53"/>
      <c r="D598" s="53" t="s">
        <v>93</v>
      </c>
      <c r="E598" s="53" t="s">
        <v>94</v>
      </c>
      <c r="F598" s="53" t="s">
        <v>95</v>
      </c>
      <c r="G598" s="53" t="s">
        <v>96</v>
      </c>
      <c r="H598" s="53" t="s">
        <v>97</v>
      </c>
      <c r="I598" s="53" t="s">
        <v>98</v>
      </c>
      <c r="J598" s="53" t="s">
        <v>99</v>
      </c>
      <c r="K598" s="53" t="s">
        <v>100</v>
      </c>
      <c r="L598" s="53"/>
      <c r="M598" s="112" t="s">
        <v>101</v>
      </c>
      <c r="N598" s="112" t="s">
        <v>102</v>
      </c>
      <c r="O598" s="53"/>
      <c r="P598" s="53"/>
      <c r="Q598" s="53"/>
      <c r="R598" s="53"/>
      <c r="S598" s="114"/>
      <c r="T598" s="43"/>
    </row>
    <row r="599" spans="1:20" s="29" customFormat="1" ht="12.75" customHeight="1">
      <c r="A599" s="40"/>
      <c r="B599" s="41"/>
      <c r="C599" s="115" t="s">
        <v>11</v>
      </c>
      <c r="D599" s="68" t="s">
        <v>104</v>
      </c>
      <c r="E599" s="68" t="s">
        <v>105</v>
      </c>
      <c r="F599" s="68" t="s">
        <v>106</v>
      </c>
      <c r="G599" s="68" t="s">
        <v>107</v>
      </c>
      <c r="H599" s="68" t="s">
        <v>108</v>
      </c>
      <c r="I599" s="68" t="s">
        <v>109</v>
      </c>
      <c r="J599" s="68" t="s">
        <v>110</v>
      </c>
      <c r="K599" s="68" t="s">
        <v>111</v>
      </c>
      <c r="L599" s="69" t="s">
        <v>14</v>
      </c>
      <c r="M599" s="69" t="s">
        <v>15</v>
      </c>
      <c r="N599" s="69" t="s">
        <v>15</v>
      </c>
      <c r="O599" s="69" t="s">
        <v>15</v>
      </c>
      <c r="P599" s="69" t="s">
        <v>17</v>
      </c>
      <c r="Q599" s="69" t="s">
        <v>15</v>
      </c>
      <c r="R599" s="69" t="s">
        <v>15</v>
      </c>
      <c r="S599" s="116" t="s">
        <v>15</v>
      </c>
      <c r="T599" s="47" t="s">
        <v>103</v>
      </c>
    </row>
    <row r="600" spans="1:20" ht="10.5" customHeight="1">
      <c r="A600" s="117" t="s">
        <v>173</v>
      </c>
      <c r="B600" s="118" t="s">
        <v>116</v>
      </c>
      <c r="C600" s="119">
        <v>388</v>
      </c>
      <c r="D600" s="119">
        <v>231</v>
      </c>
      <c r="E600" s="119">
        <v>83</v>
      </c>
      <c r="F600" s="119">
        <v>49</v>
      </c>
      <c r="G600" s="119">
        <v>14</v>
      </c>
      <c r="H600" s="119">
        <v>6</v>
      </c>
      <c r="I600" s="119">
        <v>2</v>
      </c>
      <c r="J600" s="119">
        <v>2</v>
      </c>
      <c r="K600" s="119">
        <v>1</v>
      </c>
      <c r="L600" s="119">
        <v>1592</v>
      </c>
      <c r="M600" s="119">
        <v>2738537</v>
      </c>
      <c r="N600" s="119">
        <v>45365</v>
      </c>
      <c r="O600" s="119">
        <v>314186</v>
      </c>
      <c r="P600" s="119">
        <v>34364</v>
      </c>
      <c r="Q600" s="119">
        <v>7058</v>
      </c>
      <c r="R600" s="119">
        <v>1720</v>
      </c>
      <c r="S600" s="120">
        <v>80</v>
      </c>
      <c r="T600" s="137" t="s">
        <v>116</v>
      </c>
    </row>
    <row r="601" spans="1:20" ht="10.5" customHeight="1">
      <c r="A601" s="122"/>
      <c r="B601" s="123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5"/>
      <c r="T601" s="138"/>
    </row>
    <row r="602" spans="1:20" ht="10.5" customHeight="1">
      <c r="A602" s="127"/>
      <c r="B602" s="52" t="s">
        <v>117</v>
      </c>
      <c r="C602" s="124">
        <v>28</v>
      </c>
      <c r="D602" s="124">
        <v>10</v>
      </c>
      <c r="E602" s="124">
        <v>6</v>
      </c>
      <c r="F602" s="124">
        <v>8</v>
      </c>
      <c r="G602" s="124">
        <v>2</v>
      </c>
      <c r="H602" s="124">
        <v>1</v>
      </c>
      <c r="I602" s="124" t="s">
        <v>61</v>
      </c>
      <c r="J602" s="124" t="s">
        <v>61</v>
      </c>
      <c r="K602" s="124">
        <v>1</v>
      </c>
      <c r="L602" s="124">
        <v>260</v>
      </c>
      <c r="M602" s="124">
        <v>633517</v>
      </c>
      <c r="N602" s="124">
        <v>567</v>
      </c>
      <c r="O602" s="124">
        <v>37044</v>
      </c>
      <c r="P602" s="124" t="s">
        <v>61</v>
      </c>
      <c r="Q602" s="124">
        <v>22626</v>
      </c>
      <c r="R602" s="124">
        <v>2437</v>
      </c>
      <c r="S602" s="125" t="s">
        <v>61</v>
      </c>
      <c r="T602" s="138" t="s">
        <v>117</v>
      </c>
    </row>
    <row r="603" spans="1:20" ht="10.5" customHeight="1">
      <c r="A603" s="127" t="s">
        <v>326</v>
      </c>
      <c r="B603" s="52"/>
      <c r="C603" s="124" t="s">
        <v>61</v>
      </c>
      <c r="D603" s="124" t="s">
        <v>61</v>
      </c>
      <c r="E603" s="124" t="s">
        <v>61</v>
      </c>
      <c r="F603" s="124" t="s">
        <v>61</v>
      </c>
      <c r="G603" s="124" t="s">
        <v>61</v>
      </c>
      <c r="H603" s="124" t="s">
        <v>61</v>
      </c>
      <c r="I603" s="124" t="s">
        <v>61</v>
      </c>
      <c r="J603" s="124" t="s">
        <v>61</v>
      </c>
      <c r="K603" s="124" t="s">
        <v>61</v>
      </c>
      <c r="L603" s="124" t="s">
        <v>61</v>
      </c>
      <c r="M603" s="124" t="s">
        <v>61</v>
      </c>
      <c r="N603" s="124" t="s">
        <v>61</v>
      </c>
      <c r="O603" s="124" t="s">
        <v>61</v>
      </c>
      <c r="P603" s="124" t="s">
        <v>61</v>
      </c>
      <c r="Q603" s="124" t="s">
        <v>61</v>
      </c>
      <c r="R603" s="124" t="s">
        <v>61</v>
      </c>
      <c r="S603" s="125" t="s">
        <v>61</v>
      </c>
      <c r="T603" s="139">
        <v>48</v>
      </c>
    </row>
    <row r="604" spans="1:20" ht="10.5" customHeight="1">
      <c r="A604" s="127"/>
      <c r="B604" s="52" t="s">
        <v>327</v>
      </c>
      <c r="C604" s="124" t="s">
        <v>61</v>
      </c>
      <c r="D604" s="124" t="s">
        <v>61</v>
      </c>
      <c r="E604" s="124" t="s">
        <v>61</v>
      </c>
      <c r="F604" s="124" t="s">
        <v>61</v>
      </c>
      <c r="G604" s="124" t="s">
        <v>61</v>
      </c>
      <c r="H604" s="124" t="s">
        <v>61</v>
      </c>
      <c r="I604" s="124" t="s">
        <v>61</v>
      </c>
      <c r="J604" s="124" t="s">
        <v>61</v>
      </c>
      <c r="K604" s="124" t="s">
        <v>61</v>
      </c>
      <c r="L604" s="124" t="s">
        <v>61</v>
      </c>
      <c r="M604" s="124" t="s">
        <v>61</v>
      </c>
      <c r="N604" s="124" t="s">
        <v>61</v>
      </c>
      <c r="O604" s="124" t="s">
        <v>61</v>
      </c>
      <c r="P604" s="124" t="s">
        <v>61</v>
      </c>
      <c r="Q604" s="124" t="s">
        <v>61</v>
      </c>
      <c r="R604" s="124" t="s">
        <v>61</v>
      </c>
      <c r="S604" s="125" t="s">
        <v>61</v>
      </c>
      <c r="T604" s="139">
        <v>481</v>
      </c>
    </row>
    <row r="605" spans="1:20" ht="10.5" customHeight="1">
      <c r="A605" s="127" t="s">
        <v>328</v>
      </c>
      <c r="B605" s="52"/>
      <c r="C605" s="124" t="s">
        <v>61</v>
      </c>
      <c r="D605" s="124" t="s">
        <v>61</v>
      </c>
      <c r="E605" s="124" t="s">
        <v>61</v>
      </c>
      <c r="F605" s="124" t="s">
        <v>61</v>
      </c>
      <c r="G605" s="124" t="s">
        <v>61</v>
      </c>
      <c r="H605" s="124" t="s">
        <v>61</v>
      </c>
      <c r="I605" s="124" t="s">
        <v>61</v>
      </c>
      <c r="J605" s="124" t="s">
        <v>61</v>
      </c>
      <c r="K605" s="124" t="s">
        <v>61</v>
      </c>
      <c r="L605" s="124" t="s">
        <v>61</v>
      </c>
      <c r="M605" s="124" t="s">
        <v>61</v>
      </c>
      <c r="N605" s="124" t="s">
        <v>61</v>
      </c>
      <c r="O605" s="124" t="s">
        <v>61</v>
      </c>
      <c r="P605" s="124" t="s">
        <v>61</v>
      </c>
      <c r="Q605" s="124" t="s">
        <v>61</v>
      </c>
      <c r="R605" s="124" t="s">
        <v>61</v>
      </c>
      <c r="S605" s="125" t="s">
        <v>61</v>
      </c>
      <c r="T605" s="139">
        <v>49</v>
      </c>
    </row>
    <row r="606" spans="1:20" ht="10.5" customHeight="1">
      <c r="A606" s="127"/>
      <c r="B606" s="52" t="s">
        <v>329</v>
      </c>
      <c r="C606" s="124" t="s">
        <v>61</v>
      </c>
      <c r="D606" s="124" t="s">
        <v>61</v>
      </c>
      <c r="E606" s="124" t="s">
        <v>61</v>
      </c>
      <c r="F606" s="124" t="s">
        <v>61</v>
      </c>
      <c r="G606" s="124" t="s">
        <v>61</v>
      </c>
      <c r="H606" s="124" t="s">
        <v>61</v>
      </c>
      <c r="I606" s="124" t="s">
        <v>61</v>
      </c>
      <c r="J606" s="124" t="s">
        <v>61</v>
      </c>
      <c r="K606" s="124" t="s">
        <v>61</v>
      </c>
      <c r="L606" s="124" t="s">
        <v>61</v>
      </c>
      <c r="M606" s="124" t="s">
        <v>61</v>
      </c>
      <c r="N606" s="124" t="s">
        <v>61</v>
      </c>
      <c r="O606" s="124" t="s">
        <v>61</v>
      </c>
      <c r="P606" s="124" t="s">
        <v>61</v>
      </c>
      <c r="Q606" s="124" t="s">
        <v>61</v>
      </c>
      <c r="R606" s="124" t="s">
        <v>61</v>
      </c>
      <c r="S606" s="125" t="s">
        <v>61</v>
      </c>
      <c r="T606" s="139">
        <v>491</v>
      </c>
    </row>
    <row r="607" spans="1:20" ht="10.5" customHeight="1">
      <c r="A607" s="127"/>
      <c r="B607" s="52" t="s">
        <v>330</v>
      </c>
      <c r="C607" s="124" t="s">
        <v>61</v>
      </c>
      <c r="D607" s="124" t="s">
        <v>61</v>
      </c>
      <c r="E607" s="124" t="s">
        <v>61</v>
      </c>
      <c r="F607" s="124" t="s">
        <v>61</v>
      </c>
      <c r="G607" s="124" t="s">
        <v>61</v>
      </c>
      <c r="H607" s="124" t="s">
        <v>61</v>
      </c>
      <c r="I607" s="124" t="s">
        <v>61</v>
      </c>
      <c r="J607" s="124" t="s">
        <v>61</v>
      </c>
      <c r="K607" s="124" t="s">
        <v>61</v>
      </c>
      <c r="L607" s="124" t="s">
        <v>61</v>
      </c>
      <c r="M607" s="124" t="s">
        <v>61</v>
      </c>
      <c r="N607" s="124" t="s">
        <v>61</v>
      </c>
      <c r="O607" s="124" t="s">
        <v>61</v>
      </c>
      <c r="P607" s="124" t="s">
        <v>61</v>
      </c>
      <c r="Q607" s="124" t="s">
        <v>61</v>
      </c>
      <c r="R607" s="124" t="s">
        <v>61</v>
      </c>
      <c r="S607" s="125" t="s">
        <v>61</v>
      </c>
      <c r="T607" s="139">
        <v>492</v>
      </c>
    </row>
    <row r="608" spans="1:20" ht="10.5" customHeight="1">
      <c r="A608" s="127" t="s">
        <v>331</v>
      </c>
      <c r="B608" s="52"/>
      <c r="C608" s="124">
        <v>15</v>
      </c>
      <c r="D608" s="124">
        <v>5</v>
      </c>
      <c r="E608" s="124">
        <v>6</v>
      </c>
      <c r="F608" s="124">
        <v>2</v>
      </c>
      <c r="G608" s="124">
        <v>1</v>
      </c>
      <c r="H608" s="124">
        <v>1</v>
      </c>
      <c r="I608" s="124" t="s">
        <v>61</v>
      </c>
      <c r="J608" s="124" t="s">
        <v>61</v>
      </c>
      <c r="K608" s="124" t="s">
        <v>61</v>
      </c>
      <c r="L608" s="124">
        <v>78</v>
      </c>
      <c r="M608" s="124">
        <v>250731</v>
      </c>
      <c r="N608" s="124">
        <v>545</v>
      </c>
      <c r="O608" s="124">
        <v>13290</v>
      </c>
      <c r="P608" s="124" t="s">
        <v>61</v>
      </c>
      <c r="Q608" s="124">
        <v>16715</v>
      </c>
      <c r="R608" s="124">
        <v>3215</v>
      </c>
      <c r="S608" s="125" t="s">
        <v>61</v>
      </c>
      <c r="T608" s="139">
        <v>50</v>
      </c>
    </row>
    <row r="609" spans="1:20" ht="10.5" customHeight="1">
      <c r="A609" s="127"/>
      <c r="B609" s="52" t="s">
        <v>332</v>
      </c>
      <c r="C609" s="124">
        <v>7</v>
      </c>
      <c r="D609" s="124">
        <v>2</v>
      </c>
      <c r="E609" s="124">
        <v>3</v>
      </c>
      <c r="F609" s="124" t="s">
        <v>61</v>
      </c>
      <c r="G609" s="124">
        <v>1</v>
      </c>
      <c r="H609" s="124">
        <v>1</v>
      </c>
      <c r="I609" s="124" t="s">
        <v>61</v>
      </c>
      <c r="J609" s="124" t="s">
        <v>61</v>
      </c>
      <c r="K609" s="124" t="s">
        <v>61</v>
      </c>
      <c r="L609" s="124">
        <v>50</v>
      </c>
      <c r="M609" s="124">
        <v>185686</v>
      </c>
      <c r="N609" s="124">
        <v>545</v>
      </c>
      <c r="O609" s="124">
        <v>8991</v>
      </c>
      <c r="P609" s="124" t="s">
        <v>61</v>
      </c>
      <c r="Q609" s="124">
        <v>26527</v>
      </c>
      <c r="R609" s="124">
        <v>3714</v>
      </c>
      <c r="S609" s="125" t="s">
        <v>61</v>
      </c>
      <c r="T609" s="139">
        <v>501</v>
      </c>
    </row>
    <row r="610" spans="1:20" ht="10.5" customHeight="1">
      <c r="A610" s="127"/>
      <c r="B610" s="52" t="s">
        <v>333</v>
      </c>
      <c r="C610" s="124">
        <v>8</v>
      </c>
      <c r="D610" s="124">
        <v>3</v>
      </c>
      <c r="E610" s="124">
        <v>3</v>
      </c>
      <c r="F610" s="124">
        <v>2</v>
      </c>
      <c r="G610" s="124" t="s">
        <v>61</v>
      </c>
      <c r="H610" s="124" t="s">
        <v>61</v>
      </c>
      <c r="I610" s="124" t="s">
        <v>61</v>
      </c>
      <c r="J610" s="124" t="s">
        <v>61</v>
      </c>
      <c r="K610" s="124" t="s">
        <v>61</v>
      </c>
      <c r="L610" s="124">
        <v>28</v>
      </c>
      <c r="M610" s="124">
        <v>65045</v>
      </c>
      <c r="N610" s="124" t="s">
        <v>61</v>
      </c>
      <c r="O610" s="124">
        <v>4299</v>
      </c>
      <c r="P610" s="124" t="s">
        <v>61</v>
      </c>
      <c r="Q610" s="124">
        <v>8131</v>
      </c>
      <c r="R610" s="124">
        <v>2323</v>
      </c>
      <c r="S610" s="125" t="s">
        <v>61</v>
      </c>
      <c r="T610" s="139">
        <v>502</v>
      </c>
    </row>
    <row r="611" spans="1:20" ht="10.5" customHeight="1">
      <c r="A611" s="127" t="s">
        <v>406</v>
      </c>
      <c r="B611" s="52"/>
      <c r="C611" s="124">
        <v>7</v>
      </c>
      <c r="D611" s="124">
        <v>2</v>
      </c>
      <c r="E611" s="124" t="s">
        <v>61</v>
      </c>
      <c r="F611" s="124">
        <v>3</v>
      </c>
      <c r="G611" s="124">
        <v>1</v>
      </c>
      <c r="H611" s="124" t="s">
        <v>61</v>
      </c>
      <c r="I611" s="124" t="s">
        <v>61</v>
      </c>
      <c r="J611" s="124" t="s">
        <v>61</v>
      </c>
      <c r="K611" s="124">
        <v>1</v>
      </c>
      <c r="L611" s="129">
        <v>159</v>
      </c>
      <c r="M611" s="129">
        <v>282064</v>
      </c>
      <c r="N611" s="129">
        <v>22</v>
      </c>
      <c r="O611" s="129">
        <v>17338</v>
      </c>
      <c r="P611" s="129" t="s">
        <v>61</v>
      </c>
      <c r="Q611" s="129">
        <v>40295</v>
      </c>
      <c r="R611" s="129">
        <v>1774</v>
      </c>
      <c r="S611" s="125" t="s">
        <v>61</v>
      </c>
      <c r="T611" s="139">
        <v>51</v>
      </c>
    </row>
    <row r="612" spans="1:20" ht="10.5" customHeight="1">
      <c r="A612" s="127"/>
      <c r="B612" s="52" t="s">
        <v>335</v>
      </c>
      <c r="C612" s="124">
        <v>4</v>
      </c>
      <c r="D612" s="124" t="s">
        <v>61</v>
      </c>
      <c r="E612" s="124" t="s">
        <v>61</v>
      </c>
      <c r="F612" s="124">
        <v>3</v>
      </c>
      <c r="G612" s="124">
        <v>1</v>
      </c>
      <c r="H612" s="124" t="s">
        <v>61</v>
      </c>
      <c r="I612" s="124" t="s">
        <v>61</v>
      </c>
      <c r="J612" s="124" t="s">
        <v>61</v>
      </c>
      <c r="K612" s="124" t="s">
        <v>61</v>
      </c>
      <c r="L612" s="124">
        <v>29</v>
      </c>
      <c r="M612" s="124">
        <v>160919</v>
      </c>
      <c r="N612" s="124">
        <v>22</v>
      </c>
      <c r="O612" s="124">
        <v>10948</v>
      </c>
      <c r="P612" s="124" t="s">
        <v>61</v>
      </c>
      <c r="Q612" s="124">
        <v>40230</v>
      </c>
      <c r="R612" s="124">
        <v>5549</v>
      </c>
      <c r="S612" s="125" t="s">
        <v>61</v>
      </c>
      <c r="T612" s="139">
        <v>511</v>
      </c>
    </row>
    <row r="613" spans="1:20" ht="10.5" customHeight="1">
      <c r="A613" s="127"/>
      <c r="B613" s="52" t="s">
        <v>336</v>
      </c>
      <c r="C613" s="124">
        <v>1</v>
      </c>
      <c r="D613" s="124" t="s">
        <v>61</v>
      </c>
      <c r="E613" s="124" t="s">
        <v>61</v>
      </c>
      <c r="F613" s="124" t="s">
        <v>61</v>
      </c>
      <c r="G613" s="124" t="s">
        <v>61</v>
      </c>
      <c r="H613" s="124" t="s">
        <v>61</v>
      </c>
      <c r="I613" s="124" t="s">
        <v>61</v>
      </c>
      <c r="J613" s="124" t="s">
        <v>61</v>
      </c>
      <c r="K613" s="124">
        <v>1</v>
      </c>
      <c r="L613" s="129">
        <v>127</v>
      </c>
      <c r="M613" s="129">
        <v>120000</v>
      </c>
      <c r="N613" s="129">
        <v>0</v>
      </c>
      <c r="O613" s="129">
        <v>6000</v>
      </c>
      <c r="P613" s="124" t="s">
        <v>61</v>
      </c>
      <c r="Q613" s="129">
        <v>120000</v>
      </c>
      <c r="R613" s="129">
        <v>945</v>
      </c>
      <c r="S613" s="125" t="s">
        <v>61</v>
      </c>
      <c r="T613" s="139">
        <v>512</v>
      </c>
    </row>
    <row r="614" spans="1:20" ht="10.5" customHeight="1">
      <c r="A614" s="127"/>
      <c r="B614" s="52" t="s">
        <v>337</v>
      </c>
      <c r="C614" s="124" t="s">
        <v>61</v>
      </c>
      <c r="D614" s="124" t="s">
        <v>61</v>
      </c>
      <c r="E614" s="124" t="s">
        <v>61</v>
      </c>
      <c r="F614" s="124" t="s">
        <v>61</v>
      </c>
      <c r="G614" s="124" t="s">
        <v>61</v>
      </c>
      <c r="H614" s="124" t="s">
        <v>61</v>
      </c>
      <c r="I614" s="124" t="s">
        <v>61</v>
      </c>
      <c r="J614" s="124" t="s">
        <v>61</v>
      </c>
      <c r="K614" s="124" t="s">
        <v>61</v>
      </c>
      <c r="L614" s="124" t="s">
        <v>61</v>
      </c>
      <c r="M614" s="124" t="s">
        <v>61</v>
      </c>
      <c r="N614" s="124" t="s">
        <v>61</v>
      </c>
      <c r="O614" s="124" t="s">
        <v>61</v>
      </c>
      <c r="P614" s="124" t="s">
        <v>61</v>
      </c>
      <c r="Q614" s="124" t="s">
        <v>61</v>
      </c>
      <c r="R614" s="124" t="s">
        <v>61</v>
      </c>
      <c r="S614" s="125" t="s">
        <v>61</v>
      </c>
      <c r="T614" s="139">
        <v>513</v>
      </c>
    </row>
    <row r="615" spans="1:20" ht="10.5" customHeight="1">
      <c r="A615" s="127"/>
      <c r="B615" s="52" t="s">
        <v>338</v>
      </c>
      <c r="C615" s="124">
        <v>2</v>
      </c>
      <c r="D615" s="124">
        <v>2</v>
      </c>
      <c r="E615" s="124" t="s">
        <v>61</v>
      </c>
      <c r="F615" s="124" t="s">
        <v>61</v>
      </c>
      <c r="G615" s="124" t="s">
        <v>61</v>
      </c>
      <c r="H615" s="124" t="s">
        <v>61</v>
      </c>
      <c r="I615" s="124" t="s">
        <v>61</v>
      </c>
      <c r="J615" s="124" t="s">
        <v>61</v>
      </c>
      <c r="K615" s="124" t="s">
        <v>61</v>
      </c>
      <c r="L615" s="129">
        <v>3</v>
      </c>
      <c r="M615" s="129">
        <v>1145</v>
      </c>
      <c r="N615" s="129">
        <v>0</v>
      </c>
      <c r="O615" s="129">
        <v>390</v>
      </c>
      <c r="P615" s="124" t="s">
        <v>61</v>
      </c>
      <c r="Q615" s="129">
        <v>573</v>
      </c>
      <c r="R615" s="129">
        <v>382</v>
      </c>
      <c r="S615" s="125" t="s">
        <v>61</v>
      </c>
      <c r="T615" s="139">
        <v>514</v>
      </c>
    </row>
    <row r="616" spans="1:20" ht="10.5" customHeight="1">
      <c r="A616" s="127" t="s">
        <v>339</v>
      </c>
      <c r="B616" s="52"/>
      <c r="C616" s="124">
        <v>3</v>
      </c>
      <c r="D616" s="124">
        <v>2</v>
      </c>
      <c r="E616" s="124" t="s">
        <v>61</v>
      </c>
      <c r="F616" s="124">
        <v>1</v>
      </c>
      <c r="G616" s="124" t="s">
        <v>61</v>
      </c>
      <c r="H616" s="124" t="s">
        <v>61</v>
      </c>
      <c r="I616" s="124" t="s">
        <v>61</v>
      </c>
      <c r="J616" s="124" t="s">
        <v>61</v>
      </c>
      <c r="K616" s="124" t="s">
        <v>61</v>
      </c>
      <c r="L616" s="124">
        <v>9</v>
      </c>
      <c r="M616" s="124">
        <v>51357</v>
      </c>
      <c r="N616" s="124" t="s">
        <v>61</v>
      </c>
      <c r="O616" s="124">
        <v>2695</v>
      </c>
      <c r="P616" s="124" t="s">
        <v>61</v>
      </c>
      <c r="Q616" s="124">
        <v>17119</v>
      </c>
      <c r="R616" s="124">
        <v>5706</v>
      </c>
      <c r="S616" s="125" t="s">
        <v>61</v>
      </c>
      <c r="T616" s="139">
        <v>52</v>
      </c>
    </row>
    <row r="617" spans="1:20" ht="10.5" customHeight="1">
      <c r="A617" s="127"/>
      <c r="B617" s="52" t="s">
        <v>340</v>
      </c>
      <c r="C617" s="124">
        <v>2</v>
      </c>
      <c r="D617" s="124">
        <v>1</v>
      </c>
      <c r="E617" s="124" t="s">
        <v>61</v>
      </c>
      <c r="F617" s="124">
        <v>1</v>
      </c>
      <c r="G617" s="124" t="s">
        <v>61</v>
      </c>
      <c r="H617" s="124" t="s">
        <v>61</v>
      </c>
      <c r="I617" s="124" t="s">
        <v>61</v>
      </c>
      <c r="J617" s="124" t="s">
        <v>61</v>
      </c>
      <c r="K617" s="124" t="s">
        <v>61</v>
      </c>
      <c r="L617" s="129">
        <v>7</v>
      </c>
      <c r="M617" s="129">
        <v>16479</v>
      </c>
      <c r="N617" s="129">
        <v>0</v>
      </c>
      <c r="O617" s="129">
        <v>1969</v>
      </c>
      <c r="P617" s="124" t="s">
        <v>61</v>
      </c>
      <c r="Q617" s="129">
        <v>8240</v>
      </c>
      <c r="R617" s="129">
        <v>2354</v>
      </c>
      <c r="S617" s="125" t="s">
        <v>61</v>
      </c>
      <c r="T617" s="139">
        <v>521</v>
      </c>
    </row>
    <row r="618" spans="1:20" ht="10.5" customHeight="1">
      <c r="A618" s="127"/>
      <c r="B618" s="52" t="s">
        <v>341</v>
      </c>
      <c r="C618" s="124" t="s">
        <v>61</v>
      </c>
      <c r="D618" s="124" t="s">
        <v>61</v>
      </c>
      <c r="E618" s="124" t="s">
        <v>61</v>
      </c>
      <c r="F618" s="124" t="s">
        <v>61</v>
      </c>
      <c r="G618" s="124" t="s">
        <v>61</v>
      </c>
      <c r="H618" s="124" t="s">
        <v>61</v>
      </c>
      <c r="I618" s="124" t="s">
        <v>61</v>
      </c>
      <c r="J618" s="124" t="s">
        <v>61</v>
      </c>
      <c r="K618" s="124" t="s">
        <v>61</v>
      </c>
      <c r="L618" s="124" t="s">
        <v>61</v>
      </c>
      <c r="M618" s="124" t="s">
        <v>61</v>
      </c>
      <c r="N618" s="124" t="s">
        <v>61</v>
      </c>
      <c r="O618" s="124" t="s">
        <v>61</v>
      </c>
      <c r="P618" s="124" t="s">
        <v>61</v>
      </c>
      <c r="Q618" s="124" t="s">
        <v>61</v>
      </c>
      <c r="R618" s="124" t="s">
        <v>61</v>
      </c>
      <c r="S618" s="125" t="s">
        <v>61</v>
      </c>
      <c r="T618" s="139">
        <v>522</v>
      </c>
    </row>
    <row r="619" spans="1:20" ht="10.5" customHeight="1">
      <c r="A619" s="127"/>
      <c r="B619" s="52" t="s">
        <v>342</v>
      </c>
      <c r="C619" s="124">
        <v>1</v>
      </c>
      <c r="D619" s="124">
        <v>1</v>
      </c>
      <c r="E619" s="124" t="s">
        <v>61</v>
      </c>
      <c r="F619" s="124" t="s">
        <v>61</v>
      </c>
      <c r="G619" s="124" t="s">
        <v>61</v>
      </c>
      <c r="H619" s="124" t="s">
        <v>61</v>
      </c>
      <c r="I619" s="124" t="s">
        <v>61</v>
      </c>
      <c r="J619" s="124" t="s">
        <v>61</v>
      </c>
      <c r="K619" s="124" t="s">
        <v>61</v>
      </c>
      <c r="L619" s="129">
        <v>2</v>
      </c>
      <c r="M619" s="129">
        <v>34878</v>
      </c>
      <c r="N619" s="129">
        <v>0</v>
      </c>
      <c r="O619" s="129">
        <v>726</v>
      </c>
      <c r="P619" s="124" t="s">
        <v>61</v>
      </c>
      <c r="Q619" s="129">
        <v>34878</v>
      </c>
      <c r="R619" s="129">
        <v>17439</v>
      </c>
      <c r="S619" s="125" t="s">
        <v>61</v>
      </c>
      <c r="T619" s="139">
        <v>523</v>
      </c>
    </row>
    <row r="620" spans="1:20" ht="10.5" customHeight="1">
      <c r="A620" s="127"/>
      <c r="B620" s="52" t="s">
        <v>343</v>
      </c>
      <c r="C620" s="124" t="s">
        <v>61</v>
      </c>
      <c r="D620" s="124" t="s">
        <v>61</v>
      </c>
      <c r="E620" s="124" t="s">
        <v>61</v>
      </c>
      <c r="F620" s="124" t="s">
        <v>61</v>
      </c>
      <c r="G620" s="124" t="s">
        <v>61</v>
      </c>
      <c r="H620" s="124" t="s">
        <v>61</v>
      </c>
      <c r="I620" s="124" t="s">
        <v>61</v>
      </c>
      <c r="J620" s="124" t="s">
        <v>61</v>
      </c>
      <c r="K620" s="124" t="s">
        <v>61</v>
      </c>
      <c r="L620" s="124" t="s">
        <v>61</v>
      </c>
      <c r="M620" s="124" t="s">
        <v>61</v>
      </c>
      <c r="N620" s="124" t="s">
        <v>61</v>
      </c>
      <c r="O620" s="124" t="s">
        <v>61</v>
      </c>
      <c r="P620" s="124" t="s">
        <v>61</v>
      </c>
      <c r="Q620" s="124" t="s">
        <v>61</v>
      </c>
      <c r="R620" s="124" t="s">
        <v>61</v>
      </c>
      <c r="S620" s="125" t="s">
        <v>61</v>
      </c>
      <c r="T620" s="139">
        <v>529</v>
      </c>
    </row>
    <row r="621" spans="1:20" ht="10.5" customHeight="1">
      <c r="A621" s="127" t="s">
        <v>344</v>
      </c>
      <c r="B621" s="52"/>
      <c r="C621" s="124">
        <v>3</v>
      </c>
      <c r="D621" s="124">
        <v>1</v>
      </c>
      <c r="E621" s="124" t="s">
        <v>61</v>
      </c>
      <c r="F621" s="124">
        <v>2</v>
      </c>
      <c r="G621" s="124" t="s">
        <v>61</v>
      </c>
      <c r="H621" s="124" t="s">
        <v>61</v>
      </c>
      <c r="I621" s="124" t="s">
        <v>61</v>
      </c>
      <c r="J621" s="124" t="s">
        <v>61</v>
      </c>
      <c r="K621" s="124" t="s">
        <v>61</v>
      </c>
      <c r="L621" s="129">
        <v>14</v>
      </c>
      <c r="M621" s="129">
        <v>49365</v>
      </c>
      <c r="N621" s="129" t="s">
        <v>61</v>
      </c>
      <c r="O621" s="129">
        <v>3721</v>
      </c>
      <c r="P621" s="129" t="s">
        <v>61</v>
      </c>
      <c r="Q621" s="129">
        <v>16455</v>
      </c>
      <c r="R621" s="129">
        <v>3526</v>
      </c>
      <c r="S621" s="125" t="s">
        <v>61</v>
      </c>
      <c r="T621" s="139">
        <v>53</v>
      </c>
    </row>
    <row r="622" spans="1:20" ht="10.5" customHeight="1">
      <c r="A622" s="127"/>
      <c r="B622" s="52" t="s">
        <v>407</v>
      </c>
      <c r="C622" s="124">
        <v>1</v>
      </c>
      <c r="D622" s="124">
        <v>1</v>
      </c>
      <c r="E622" s="124" t="s">
        <v>61</v>
      </c>
      <c r="F622" s="124" t="s">
        <v>61</v>
      </c>
      <c r="G622" s="124" t="s">
        <v>61</v>
      </c>
      <c r="H622" s="124" t="s">
        <v>61</v>
      </c>
      <c r="I622" s="124" t="s">
        <v>61</v>
      </c>
      <c r="J622" s="124" t="s">
        <v>61</v>
      </c>
      <c r="K622" s="124" t="s">
        <v>61</v>
      </c>
      <c r="L622" s="129">
        <v>2</v>
      </c>
      <c r="M622" s="129">
        <v>2995</v>
      </c>
      <c r="N622" s="129">
        <v>0</v>
      </c>
      <c r="O622" s="129">
        <v>121</v>
      </c>
      <c r="P622" s="124" t="s">
        <v>61</v>
      </c>
      <c r="Q622" s="129">
        <v>2995</v>
      </c>
      <c r="R622" s="129">
        <v>1498</v>
      </c>
      <c r="S622" s="125" t="s">
        <v>61</v>
      </c>
      <c r="T622" s="139">
        <v>531</v>
      </c>
    </row>
    <row r="623" spans="1:20" ht="10.5" customHeight="1">
      <c r="A623" s="127"/>
      <c r="B623" s="52" t="s">
        <v>346</v>
      </c>
      <c r="C623" s="124">
        <v>1</v>
      </c>
      <c r="D623" s="124" t="s">
        <v>61</v>
      </c>
      <c r="E623" s="124" t="s">
        <v>61</v>
      </c>
      <c r="F623" s="124">
        <v>1</v>
      </c>
      <c r="G623" s="124" t="s">
        <v>61</v>
      </c>
      <c r="H623" s="124" t="s">
        <v>61</v>
      </c>
      <c r="I623" s="124" t="s">
        <v>61</v>
      </c>
      <c r="J623" s="124" t="s">
        <v>61</v>
      </c>
      <c r="K623" s="124" t="s">
        <v>61</v>
      </c>
      <c r="L623" s="129">
        <v>7</v>
      </c>
      <c r="M623" s="129">
        <v>38470</v>
      </c>
      <c r="N623" s="129">
        <v>0</v>
      </c>
      <c r="O623" s="129">
        <v>2300</v>
      </c>
      <c r="P623" s="124" t="s">
        <v>61</v>
      </c>
      <c r="Q623" s="129">
        <v>38470</v>
      </c>
      <c r="R623" s="129">
        <v>5496</v>
      </c>
      <c r="S623" s="125" t="s">
        <v>61</v>
      </c>
      <c r="T623" s="139">
        <v>532</v>
      </c>
    </row>
    <row r="624" spans="1:20" ht="10.5" customHeight="1">
      <c r="A624" s="127"/>
      <c r="B624" s="52" t="s">
        <v>408</v>
      </c>
      <c r="C624" s="124" t="s">
        <v>61</v>
      </c>
      <c r="D624" s="124" t="s">
        <v>61</v>
      </c>
      <c r="E624" s="124" t="s">
        <v>61</v>
      </c>
      <c r="F624" s="124" t="s">
        <v>61</v>
      </c>
      <c r="G624" s="124" t="s">
        <v>61</v>
      </c>
      <c r="H624" s="124" t="s">
        <v>61</v>
      </c>
      <c r="I624" s="124" t="s">
        <v>61</v>
      </c>
      <c r="J624" s="124" t="s">
        <v>61</v>
      </c>
      <c r="K624" s="124" t="s">
        <v>61</v>
      </c>
      <c r="L624" s="124" t="s">
        <v>61</v>
      </c>
      <c r="M624" s="124" t="s">
        <v>61</v>
      </c>
      <c r="N624" s="124" t="s">
        <v>61</v>
      </c>
      <c r="O624" s="124" t="s">
        <v>61</v>
      </c>
      <c r="P624" s="124" t="s">
        <v>61</v>
      </c>
      <c r="Q624" s="124" t="s">
        <v>61</v>
      </c>
      <c r="R624" s="124" t="s">
        <v>61</v>
      </c>
      <c r="S624" s="125" t="s">
        <v>61</v>
      </c>
      <c r="T624" s="139">
        <v>533</v>
      </c>
    </row>
    <row r="625" spans="1:20" ht="10.5" customHeight="1">
      <c r="A625" s="127"/>
      <c r="B625" s="52" t="s">
        <v>348</v>
      </c>
      <c r="C625" s="124">
        <v>1</v>
      </c>
      <c r="D625" s="124" t="s">
        <v>61</v>
      </c>
      <c r="E625" s="124" t="s">
        <v>61</v>
      </c>
      <c r="F625" s="124">
        <v>1</v>
      </c>
      <c r="G625" s="124" t="s">
        <v>61</v>
      </c>
      <c r="H625" s="124" t="s">
        <v>61</v>
      </c>
      <c r="I625" s="124" t="s">
        <v>61</v>
      </c>
      <c r="J625" s="124" t="s">
        <v>61</v>
      </c>
      <c r="K625" s="124" t="s">
        <v>61</v>
      </c>
      <c r="L625" s="129">
        <v>5</v>
      </c>
      <c r="M625" s="129">
        <v>7900</v>
      </c>
      <c r="N625" s="129">
        <v>0</v>
      </c>
      <c r="O625" s="129">
        <v>1300</v>
      </c>
      <c r="P625" s="124" t="s">
        <v>61</v>
      </c>
      <c r="Q625" s="129">
        <v>7900</v>
      </c>
      <c r="R625" s="129">
        <v>1580</v>
      </c>
      <c r="S625" s="125" t="s">
        <v>61</v>
      </c>
      <c r="T625" s="139">
        <v>539</v>
      </c>
    </row>
    <row r="626" spans="1:20" ht="10.5" customHeight="1">
      <c r="A626" s="127"/>
      <c r="B626" s="52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5"/>
      <c r="T626" s="139"/>
    </row>
    <row r="627" spans="1:20" ht="10.5" customHeight="1">
      <c r="A627" s="127"/>
      <c r="B627" s="52" t="s">
        <v>349</v>
      </c>
      <c r="C627" s="124">
        <v>360</v>
      </c>
      <c r="D627" s="124">
        <v>221</v>
      </c>
      <c r="E627" s="124">
        <v>77</v>
      </c>
      <c r="F627" s="124">
        <v>41</v>
      </c>
      <c r="G627" s="124">
        <v>12</v>
      </c>
      <c r="H627" s="124">
        <v>5</v>
      </c>
      <c r="I627" s="124">
        <v>2</v>
      </c>
      <c r="J627" s="124">
        <v>2</v>
      </c>
      <c r="K627" s="124" t="s">
        <v>61</v>
      </c>
      <c r="L627" s="124">
        <v>1332</v>
      </c>
      <c r="M627" s="124">
        <v>2105020</v>
      </c>
      <c r="N627" s="124">
        <v>44798</v>
      </c>
      <c r="O627" s="124">
        <v>277142</v>
      </c>
      <c r="P627" s="124">
        <v>34364</v>
      </c>
      <c r="Q627" s="124">
        <v>5847</v>
      </c>
      <c r="R627" s="124">
        <v>1580</v>
      </c>
      <c r="S627" s="125">
        <v>61</v>
      </c>
      <c r="T627" s="139" t="s">
        <v>349</v>
      </c>
    </row>
    <row r="628" spans="1:20" ht="10.5" customHeight="1">
      <c r="A628" s="127" t="s">
        <v>350</v>
      </c>
      <c r="B628" s="52"/>
      <c r="C628" s="124">
        <v>3</v>
      </c>
      <c r="D628" s="124">
        <v>2</v>
      </c>
      <c r="E628" s="124" t="s">
        <v>61</v>
      </c>
      <c r="F628" s="124" t="s">
        <v>61</v>
      </c>
      <c r="G628" s="124" t="s">
        <v>61</v>
      </c>
      <c r="H628" s="124" t="s">
        <v>61</v>
      </c>
      <c r="I628" s="124" t="s">
        <v>61</v>
      </c>
      <c r="J628" s="124">
        <v>1</v>
      </c>
      <c r="K628" s="124" t="s">
        <v>61</v>
      </c>
      <c r="L628" s="124">
        <v>78</v>
      </c>
      <c r="M628" s="124">
        <v>273128</v>
      </c>
      <c r="N628" s="124">
        <v>25</v>
      </c>
      <c r="O628" s="124">
        <v>56852</v>
      </c>
      <c r="P628" s="124">
        <v>6888</v>
      </c>
      <c r="Q628" s="124">
        <v>91043</v>
      </c>
      <c r="R628" s="124">
        <v>3502</v>
      </c>
      <c r="S628" s="125">
        <v>40</v>
      </c>
      <c r="T628" s="139">
        <v>54</v>
      </c>
    </row>
    <row r="629" spans="1:20" ht="10.5" customHeight="1">
      <c r="A629" s="127"/>
      <c r="B629" s="52" t="s">
        <v>351</v>
      </c>
      <c r="C629" s="124">
        <v>1</v>
      </c>
      <c r="D629" s="124" t="s">
        <v>61</v>
      </c>
      <c r="E629" s="124" t="s">
        <v>61</v>
      </c>
      <c r="F629" s="124" t="s">
        <v>61</v>
      </c>
      <c r="G629" s="124" t="s">
        <v>61</v>
      </c>
      <c r="H629" s="124" t="s">
        <v>61</v>
      </c>
      <c r="I629" s="124" t="s">
        <v>61</v>
      </c>
      <c r="J629" s="124">
        <v>1</v>
      </c>
      <c r="K629" s="124" t="s">
        <v>61</v>
      </c>
      <c r="L629" s="129">
        <v>75</v>
      </c>
      <c r="M629" s="129">
        <v>266808</v>
      </c>
      <c r="N629" s="129">
        <v>0</v>
      </c>
      <c r="O629" s="129">
        <v>56272</v>
      </c>
      <c r="P629" s="129">
        <v>6740</v>
      </c>
      <c r="Q629" s="129">
        <v>266808</v>
      </c>
      <c r="R629" s="129">
        <v>3557</v>
      </c>
      <c r="S629" s="141">
        <v>40</v>
      </c>
      <c r="T629" s="139">
        <v>541</v>
      </c>
    </row>
    <row r="630" spans="1:20" ht="10.5" customHeight="1">
      <c r="A630" s="127"/>
      <c r="B630" s="52" t="s">
        <v>352</v>
      </c>
      <c r="C630" s="124">
        <v>2</v>
      </c>
      <c r="D630" s="124">
        <v>2</v>
      </c>
      <c r="E630" s="124" t="s">
        <v>61</v>
      </c>
      <c r="F630" s="124" t="s">
        <v>61</v>
      </c>
      <c r="G630" s="124" t="s">
        <v>61</v>
      </c>
      <c r="H630" s="124" t="s">
        <v>61</v>
      </c>
      <c r="I630" s="124" t="s">
        <v>61</v>
      </c>
      <c r="J630" s="124" t="s">
        <v>61</v>
      </c>
      <c r="K630" s="124" t="s">
        <v>61</v>
      </c>
      <c r="L630" s="129">
        <v>3</v>
      </c>
      <c r="M630" s="129">
        <v>6320</v>
      </c>
      <c r="N630" s="129">
        <v>25</v>
      </c>
      <c r="O630" s="129">
        <v>580</v>
      </c>
      <c r="P630" s="129">
        <v>148</v>
      </c>
      <c r="Q630" s="129">
        <v>3160</v>
      </c>
      <c r="R630" s="129">
        <v>2107</v>
      </c>
      <c r="S630" s="141">
        <v>43</v>
      </c>
      <c r="T630" s="139">
        <v>549</v>
      </c>
    </row>
    <row r="631" spans="1:20" ht="10.5" customHeight="1">
      <c r="A631" s="127" t="s">
        <v>409</v>
      </c>
      <c r="B631" s="52"/>
      <c r="C631" s="124">
        <v>32</v>
      </c>
      <c r="D631" s="124">
        <v>20</v>
      </c>
      <c r="E631" s="124">
        <v>8</v>
      </c>
      <c r="F631" s="124">
        <v>4</v>
      </c>
      <c r="G631" s="124" t="s">
        <v>61</v>
      </c>
      <c r="H631" s="124" t="s">
        <v>61</v>
      </c>
      <c r="I631" s="124" t="s">
        <v>61</v>
      </c>
      <c r="J631" s="124" t="s">
        <v>61</v>
      </c>
      <c r="K631" s="124" t="s">
        <v>61</v>
      </c>
      <c r="L631" s="124">
        <v>86</v>
      </c>
      <c r="M631" s="124">
        <v>100058</v>
      </c>
      <c r="N631" s="124">
        <v>1977</v>
      </c>
      <c r="O631" s="124">
        <v>28744</v>
      </c>
      <c r="P631" s="124">
        <v>3129</v>
      </c>
      <c r="Q631" s="124">
        <v>3127</v>
      </c>
      <c r="R631" s="124">
        <v>1163</v>
      </c>
      <c r="S631" s="125">
        <v>32</v>
      </c>
      <c r="T631" s="139">
        <v>55</v>
      </c>
    </row>
    <row r="632" spans="1:20" ht="10.5" customHeight="1">
      <c r="A632" s="127"/>
      <c r="B632" s="52" t="s">
        <v>354</v>
      </c>
      <c r="C632" s="124">
        <v>5</v>
      </c>
      <c r="D632" s="124">
        <v>4</v>
      </c>
      <c r="E632" s="124">
        <v>1</v>
      </c>
      <c r="F632" s="124" t="s">
        <v>61</v>
      </c>
      <c r="G632" s="124" t="s">
        <v>61</v>
      </c>
      <c r="H632" s="124" t="s">
        <v>61</v>
      </c>
      <c r="I632" s="124" t="s">
        <v>61</v>
      </c>
      <c r="J632" s="124" t="s">
        <v>61</v>
      </c>
      <c r="K632" s="124" t="s">
        <v>61</v>
      </c>
      <c r="L632" s="129">
        <v>12</v>
      </c>
      <c r="M632" s="129">
        <v>10535</v>
      </c>
      <c r="N632" s="129">
        <v>115</v>
      </c>
      <c r="O632" s="129">
        <v>2810</v>
      </c>
      <c r="P632" s="129">
        <v>448</v>
      </c>
      <c r="Q632" s="129">
        <v>2107</v>
      </c>
      <c r="R632" s="129">
        <v>878</v>
      </c>
      <c r="S632" s="141">
        <v>24</v>
      </c>
      <c r="T632" s="139">
        <v>551</v>
      </c>
    </row>
    <row r="633" spans="1:20" ht="10.5" customHeight="1">
      <c r="A633" s="127"/>
      <c r="B633" s="52" t="s">
        <v>355</v>
      </c>
      <c r="C633" s="124">
        <v>7</v>
      </c>
      <c r="D633" s="124">
        <v>6</v>
      </c>
      <c r="E633" s="124">
        <v>1</v>
      </c>
      <c r="F633" s="124" t="s">
        <v>61</v>
      </c>
      <c r="G633" s="124" t="s">
        <v>61</v>
      </c>
      <c r="H633" s="124" t="s">
        <v>61</v>
      </c>
      <c r="I633" s="124" t="s">
        <v>61</v>
      </c>
      <c r="J633" s="124" t="s">
        <v>61</v>
      </c>
      <c r="K633" s="124" t="s">
        <v>61</v>
      </c>
      <c r="L633" s="129">
        <v>15</v>
      </c>
      <c r="M633" s="129">
        <v>7446</v>
      </c>
      <c r="N633" s="129">
        <v>590</v>
      </c>
      <c r="O633" s="129">
        <v>3250</v>
      </c>
      <c r="P633" s="129">
        <v>259</v>
      </c>
      <c r="Q633" s="129">
        <v>1064</v>
      </c>
      <c r="R633" s="129">
        <v>496</v>
      </c>
      <c r="S633" s="141">
        <v>29</v>
      </c>
      <c r="T633" s="139">
        <v>552</v>
      </c>
    </row>
    <row r="634" spans="1:20" ht="10.5" customHeight="1">
      <c r="A634" s="127"/>
      <c r="B634" s="52" t="s">
        <v>356</v>
      </c>
      <c r="C634" s="124">
        <v>12</v>
      </c>
      <c r="D634" s="124">
        <v>5</v>
      </c>
      <c r="E634" s="124">
        <v>4</v>
      </c>
      <c r="F634" s="124">
        <v>3</v>
      </c>
      <c r="G634" s="124" t="s">
        <v>61</v>
      </c>
      <c r="H634" s="124" t="s">
        <v>61</v>
      </c>
      <c r="I634" s="124" t="s">
        <v>61</v>
      </c>
      <c r="J634" s="124" t="s">
        <v>61</v>
      </c>
      <c r="K634" s="124" t="s">
        <v>61</v>
      </c>
      <c r="L634" s="124">
        <v>38</v>
      </c>
      <c r="M634" s="124">
        <v>48250</v>
      </c>
      <c r="N634" s="124">
        <v>1272</v>
      </c>
      <c r="O634" s="124">
        <v>15038</v>
      </c>
      <c r="P634" s="124">
        <v>1509</v>
      </c>
      <c r="Q634" s="124">
        <v>4021</v>
      </c>
      <c r="R634" s="124">
        <v>1270</v>
      </c>
      <c r="S634" s="125">
        <v>32</v>
      </c>
      <c r="T634" s="139">
        <v>553</v>
      </c>
    </row>
    <row r="635" spans="1:20" ht="10.5" customHeight="1">
      <c r="A635" s="127"/>
      <c r="B635" s="52" t="s">
        <v>357</v>
      </c>
      <c r="C635" s="124">
        <v>3</v>
      </c>
      <c r="D635" s="124">
        <v>2</v>
      </c>
      <c r="E635" s="124">
        <v>1</v>
      </c>
      <c r="F635" s="124" t="s">
        <v>61</v>
      </c>
      <c r="G635" s="124" t="s">
        <v>61</v>
      </c>
      <c r="H635" s="124" t="s">
        <v>61</v>
      </c>
      <c r="I635" s="124" t="s">
        <v>61</v>
      </c>
      <c r="J635" s="124" t="s">
        <v>61</v>
      </c>
      <c r="K635" s="124" t="s">
        <v>61</v>
      </c>
      <c r="L635" s="124">
        <v>7</v>
      </c>
      <c r="M635" s="124">
        <v>11401</v>
      </c>
      <c r="N635" s="124" t="s">
        <v>61</v>
      </c>
      <c r="O635" s="124">
        <v>3723</v>
      </c>
      <c r="P635" s="124">
        <v>339</v>
      </c>
      <c r="Q635" s="124">
        <v>3800</v>
      </c>
      <c r="R635" s="124">
        <v>1629</v>
      </c>
      <c r="S635" s="125">
        <v>34</v>
      </c>
      <c r="T635" s="139">
        <v>554</v>
      </c>
    </row>
    <row r="636" spans="1:20" ht="10.5" customHeight="1">
      <c r="A636" s="127"/>
      <c r="B636" s="52" t="s">
        <v>410</v>
      </c>
      <c r="C636" s="124">
        <v>5</v>
      </c>
      <c r="D636" s="124">
        <v>3</v>
      </c>
      <c r="E636" s="124">
        <v>1</v>
      </c>
      <c r="F636" s="124">
        <v>1</v>
      </c>
      <c r="G636" s="124" t="s">
        <v>61</v>
      </c>
      <c r="H636" s="124" t="s">
        <v>61</v>
      </c>
      <c r="I636" s="124" t="s">
        <v>61</v>
      </c>
      <c r="J636" s="124" t="s">
        <v>61</v>
      </c>
      <c r="K636" s="124" t="s">
        <v>61</v>
      </c>
      <c r="L636" s="124">
        <v>14</v>
      </c>
      <c r="M636" s="124">
        <v>22426</v>
      </c>
      <c r="N636" s="124" t="s">
        <v>61</v>
      </c>
      <c r="O636" s="124">
        <v>3923</v>
      </c>
      <c r="P636" s="124">
        <v>574</v>
      </c>
      <c r="Q636" s="124">
        <v>4485</v>
      </c>
      <c r="R636" s="124">
        <v>1602</v>
      </c>
      <c r="S636" s="125">
        <v>39</v>
      </c>
      <c r="T636" s="139">
        <v>559</v>
      </c>
    </row>
    <row r="637" spans="1:20" ht="10.5" customHeight="1">
      <c r="A637" s="127" t="s">
        <v>359</v>
      </c>
      <c r="B637" s="52"/>
      <c r="C637" s="124">
        <v>152</v>
      </c>
      <c r="D637" s="124">
        <v>103</v>
      </c>
      <c r="E637" s="124">
        <v>25</v>
      </c>
      <c r="F637" s="124">
        <v>13</v>
      </c>
      <c r="G637" s="124">
        <v>8</v>
      </c>
      <c r="H637" s="124">
        <v>3</v>
      </c>
      <c r="I637" s="124" t="s">
        <v>61</v>
      </c>
      <c r="J637" s="124" t="s">
        <v>61</v>
      </c>
      <c r="K637" s="124" t="s">
        <v>61</v>
      </c>
      <c r="L637" s="124">
        <v>493</v>
      </c>
      <c r="M637" s="124">
        <v>648789</v>
      </c>
      <c r="N637" s="124">
        <v>3014</v>
      </c>
      <c r="O637" s="124">
        <v>38526</v>
      </c>
      <c r="P637" s="124">
        <v>9948</v>
      </c>
      <c r="Q637" s="124">
        <v>4268</v>
      </c>
      <c r="R637" s="124">
        <v>1316</v>
      </c>
      <c r="S637" s="125">
        <v>65</v>
      </c>
      <c r="T637" s="139">
        <v>56</v>
      </c>
    </row>
    <row r="638" spans="1:20" ht="10.5" customHeight="1">
      <c r="A638" s="127"/>
      <c r="B638" s="52" t="s">
        <v>360</v>
      </c>
      <c r="C638" s="124">
        <v>26</v>
      </c>
      <c r="D638" s="124">
        <v>17</v>
      </c>
      <c r="E638" s="124">
        <v>4</v>
      </c>
      <c r="F638" s="124">
        <v>1</v>
      </c>
      <c r="G638" s="124">
        <v>3</v>
      </c>
      <c r="H638" s="124">
        <v>1</v>
      </c>
      <c r="I638" s="124" t="s">
        <v>61</v>
      </c>
      <c r="J638" s="124" t="s">
        <v>61</v>
      </c>
      <c r="K638" s="124" t="s">
        <v>61</v>
      </c>
      <c r="L638" s="124">
        <v>108</v>
      </c>
      <c r="M638" s="124">
        <v>190102</v>
      </c>
      <c r="N638" s="124">
        <v>1357</v>
      </c>
      <c r="O638" s="124">
        <v>9651</v>
      </c>
      <c r="P638" s="124">
        <v>2777</v>
      </c>
      <c r="Q638" s="124">
        <v>7312</v>
      </c>
      <c r="R638" s="124">
        <v>1760</v>
      </c>
      <c r="S638" s="125">
        <v>68</v>
      </c>
      <c r="T638" s="139">
        <v>561</v>
      </c>
    </row>
    <row r="639" spans="1:20" ht="10.5" customHeight="1">
      <c r="A639" s="127"/>
      <c r="B639" s="52" t="s">
        <v>361</v>
      </c>
      <c r="C639" s="124">
        <v>38</v>
      </c>
      <c r="D639" s="124">
        <v>29</v>
      </c>
      <c r="E639" s="124">
        <v>7</v>
      </c>
      <c r="F639" s="124">
        <v>2</v>
      </c>
      <c r="G639" s="124" t="s">
        <v>61</v>
      </c>
      <c r="H639" s="124" t="s">
        <v>61</v>
      </c>
      <c r="I639" s="124" t="s">
        <v>61</v>
      </c>
      <c r="J639" s="124" t="s">
        <v>61</v>
      </c>
      <c r="K639" s="124" t="s">
        <v>61</v>
      </c>
      <c r="L639" s="124">
        <v>79</v>
      </c>
      <c r="M639" s="124">
        <v>122222</v>
      </c>
      <c r="N639" s="124">
        <v>1065</v>
      </c>
      <c r="O639" s="124">
        <v>12415</v>
      </c>
      <c r="P639" s="124">
        <v>1868</v>
      </c>
      <c r="Q639" s="124">
        <v>3216</v>
      </c>
      <c r="R639" s="124">
        <v>1547</v>
      </c>
      <c r="S639" s="125">
        <v>65</v>
      </c>
      <c r="T639" s="139">
        <v>562</v>
      </c>
    </row>
    <row r="640" spans="1:20" ht="10.5" customHeight="1">
      <c r="A640" s="127"/>
      <c r="B640" s="52" t="s">
        <v>362</v>
      </c>
      <c r="C640" s="124">
        <v>8</v>
      </c>
      <c r="D640" s="124">
        <v>6</v>
      </c>
      <c r="E640" s="124">
        <v>1</v>
      </c>
      <c r="F640" s="124">
        <v>1</v>
      </c>
      <c r="G640" s="124" t="s">
        <v>61</v>
      </c>
      <c r="H640" s="124" t="s">
        <v>61</v>
      </c>
      <c r="I640" s="124" t="s">
        <v>61</v>
      </c>
      <c r="J640" s="124" t="s">
        <v>61</v>
      </c>
      <c r="K640" s="124" t="s">
        <v>61</v>
      </c>
      <c r="L640" s="124">
        <v>18</v>
      </c>
      <c r="M640" s="124">
        <v>16275</v>
      </c>
      <c r="N640" s="124" t="s">
        <v>61</v>
      </c>
      <c r="O640" s="124">
        <v>1032</v>
      </c>
      <c r="P640" s="124">
        <v>342</v>
      </c>
      <c r="Q640" s="124">
        <v>2034</v>
      </c>
      <c r="R640" s="124">
        <v>904</v>
      </c>
      <c r="S640" s="125">
        <v>48</v>
      </c>
      <c r="T640" s="139">
        <v>563</v>
      </c>
    </row>
    <row r="641" spans="1:20" ht="10.5" customHeight="1">
      <c r="A641" s="127"/>
      <c r="B641" s="52" t="s">
        <v>363</v>
      </c>
      <c r="C641" s="124">
        <v>3</v>
      </c>
      <c r="D641" s="124">
        <v>2</v>
      </c>
      <c r="E641" s="124">
        <v>1</v>
      </c>
      <c r="F641" s="124" t="s">
        <v>61</v>
      </c>
      <c r="G641" s="124" t="s">
        <v>61</v>
      </c>
      <c r="H641" s="124" t="s">
        <v>61</v>
      </c>
      <c r="I641" s="124" t="s">
        <v>61</v>
      </c>
      <c r="J641" s="124" t="s">
        <v>61</v>
      </c>
      <c r="K641" s="124" t="s">
        <v>61</v>
      </c>
      <c r="L641" s="124">
        <v>7</v>
      </c>
      <c r="M641" s="124">
        <v>5119</v>
      </c>
      <c r="N641" s="124" t="s">
        <v>61</v>
      </c>
      <c r="O641" s="124">
        <v>68</v>
      </c>
      <c r="P641" s="124">
        <v>93</v>
      </c>
      <c r="Q641" s="124">
        <v>1706</v>
      </c>
      <c r="R641" s="124">
        <v>731</v>
      </c>
      <c r="S641" s="125">
        <v>55</v>
      </c>
      <c r="T641" s="139">
        <v>564</v>
      </c>
    </row>
    <row r="642" spans="1:20" ht="10.5" customHeight="1">
      <c r="A642" s="127"/>
      <c r="B642" s="52" t="s">
        <v>364</v>
      </c>
      <c r="C642" s="124" t="s">
        <v>61</v>
      </c>
      <c r="D642" s="124" t="s">
        <v>61</v>
      </c>
      <c r="E642" s="124" t="s">
        <v>61</v>
      </c>
      <c r="F642" s="124" t="s">
        <v>61</v>
      </c>
      <c r="G642" s="124" t="s">
        <v>61</v>
      </c>
      <c r="H642" s="124" t="s">
        <v>61</v>
      </c>
      <c r="I642" s="124" t="s">
        <v>61</v>
      </c>
      <c r="J642" s="124" t="s">
        <v>61</v>
      </c>
      <c r="K642" s="124" t="s">
        <v>61</v>
      </c>
      <c r="L642" s="124" t="s">
        <v>61</v>
      </c>
      <c r="M642" s="124" t="s">
        <v>61</v>
      </c>
      <c r="N642" s="124" t="s">
        <v>61</v>
      </c>
      <c r="O642" s="124" t="s">
        <v>61</v>
      </c>
      <c r="P642" s="124" t="s">
        <v>61</v>
      </c>
      <c r="Q642" s="124" t="s">
        <v>61</v>
      </c>
      <c r="R642" s="124" t="s">
        <v>61</v>
      </c>
      <c r="S642" s="125" t="s">
        <v>61</v>
      </c>
      <c r="T642" s="139">
        <v>565</v>
      </c>
    </row>
    <row r="643" spans="1:20" ht="10.5" customHeight="1">
      <c r="A643" s="127"/>
      <c r="B643" s="52" t="s">
        <v>365</v>
      </c>
      <c r="C643" s="124">
        <v>7</v>
      </c>
      <c r="D643" s="124">
        <v>4</v>
      </c>
      <c r="E643" s="124">
        <v>3</v>
      </c>
      <c r="F643" s="124" t="s">
        <v>61</v>
      </c>
      <c r="G643" s="124" t="s">
        <v>61</v>
      </c>
      <c r="H643" s="124" t="s">
        <v>61</v>
      </c>
      <c r="I643" s="124" t="s">
        <v>61</v>
      </c>
      <c r="J643" s="124" t="s">
        <v>61</v>
      </c>
      <c r="K643" s="124" t="s">
        <v>61</v>
      </c>
      <c r="L643" s="124">
        <v>18</v>
      </c>
      <c r="M643" s="124">
        <v>16963</v>
      </c>
      <c r="N643" s="124" t="s">
        <v>61</v>
      </c>
      <c r="O643" s="124">
        <v>1223</v>
      </c>
      <c r="P643" s="124">
        <v>286</v>
      </c>
      <c r="Q643" s="124">
        <v>2423</v>
      </c>
      <c r="R643" s="124">
        <v>942</v>
      </c>
      <c r="S643" s="125">
        <v>59</v>
      </c>
      <c r="T643" s="139">
        <v>566</v>
      </c>
    </row>
    <row r="644" spans="1:20" ht="10.5" customHeight="1">
      <c r="A644" s="127"/>
      <c r="B644" s="52" t="s">
        <v>366</v>
      </c>
      <c r="C644" s="124">
        <v>17</v>
      </c>
      <c r="D644" s="124">
        <v>11</v>
      </c>
      <c r="E644" s="124">
        <v>3</v>
      </c>
      <c r="F644" s="124">
        <v>2</v>
      </c>
      <c r="G644" s="124">
        <v>1</v>
      </c>
      <c r="H644" s="124" t="s">
        <v>61</v>
      </c>
      <c r="I644" s="124" t="s">
        <v>61</v>
      </c>
      <c r="J644" s="124" t="s">
        <v>61</v>
      </c>
      <c r="K644" s="124" t="s">
        <v>61</v>
      </c>
      <c r="L644" s="124">
        <v>48</v>
      </c>
      <c r="M644" s="124">
        <v>19079</v>
      </c>
      <c r="N644" s="124" t="s">
        <v>61</v>
      </c>
      <c r="O644" s="124">
        <v>1220</v>
      </c>
      <c r="P644" s="124">
        <v>536</v>
      </c>
      <c r="Q644" s="124">
        <v>1122</v>
      </c>
      <c r="R644" s="124">
        <v>397</v>
      </c>
      <c r="S644" s="125">
        <v>36</v>
      </c>
      <c r="T644" s="139">
        <v>567</v>
      </c>
    </row>
    <row r="645" spans="1:20" ht="10.5" customHeight="1">
      <c r="A645" s="127"/>
      <c r="B645" s="52" t="s">
        <v>367</v>
      </c>
      <c r="C645" s="124">
        <v>3</v>
      </c>
      <c r="D645" s="124">
        <v>2</v>
      </c>
      <c r="E645" s="124">
        <v>1</v>
      </c>
      <c r="F645" s="124" t="s">
        <v>61</v>
      </c>
      <c r="G645" s="124" t="s">
        <v>61</v>
      </c>
      <c r="H645" s="124" t="s">
        <v>61</v>
      </c>
      <c r="I645" s="124" t="s">
        <v>61</v>
      </c>
      <c r="J645" s="124" t="s">
        <v>61</v>
      </c>
      <c r="K645" s="124" t="s">
        <v>61</v>
      </c>
      <c r="L645" s="124">
        <v>7</v>
      </c>
      <c r="M645" s="124">
        <v>8005</v>
      </c>
      <c r="N645" s="124">
        <v>110</v>
      </c>
      <c r="O645" s="124">
        <v>852</v>
      </c>
      <c r="P645" s="124">
        <v>124</v>
      </c>
      <c r="Q645" s="124">
        <v>2668</v>
      </c>
      <c r="R645" s="124">
        <v>1144</v>
      </c>
      <c r="S645" s="125">
        <v>65</v>
      </c>
      <c r="T645" s="139">
        <v>568</v>
      </c>
    </row>
    <row r="646" spans="1:20" ht="10.5" customHeight="1">
      <c r="A646" s="127"/>
      <c r="B646" s="52" t="s">
        <v>368</v>
      </c>
      <c r="C646" s="124">
        <v>50</v>
      </c>
      <c r="D646" s="124">
        <v>32</v>
      </c>
      <c r="E646" s="124">
        <v>5</v>
      </c>
      <c r="F646" s="124">
        <v>7</v>
      </c>
      <c r="G646" s="124">
        <v>4</v>
      </c>
      <c r="H646" s="124">
        <v>2</v>
      </c>
      <c r="I646" s="124" t="s">
        <v>61</v>
      </c>
      <c r="J646" s="124" t="s">
        <v>61</v>
      </c>
      <c r="K646" s="124" t="s">
        <v>61</v>
      </c>
      <c r="L646" s="124">
        <v>208</v>
      </c>
      <c r="M646" s="124">
        <v>271024</v>
      </c>
      <c r="N646" s="124">
        <v>482</v>
      </c>
      <c r="O646" s="124">
        <v>12065</v>
      </c>
      <c r="P646" s="124">
        <v>3922</v>
      </c>
      <c r="Q646" s="124">
        <v>5420</v>
      </c>
      <c r="R646" s="124">
        <v>1303</v>
      </c>
      <c r="S646" s="125">
        <v>69</v>
      </c>
      <c r="T646" s="139">
        <v>569</v>
      </c>
    </row>
    <row r="647" spans="1:20" ht="10.5" customHeight="1">
      <c r="A647" s="127" t="s">
        <v>369</v>
      </c>
      <c r="B647" s="52"/>
      <c r="C647" s="124">
        <v>25</v>
      </c>
      <c r="D647" s="124">
        <v>16</v>
      </c>
      <c r="E647" s="124">
        <v>5</v>
      </c>
      <c r="F647" s="124">
        <v>4</v>
      </c>
      <c r="G647" s="124" t="s">
        <v>61</v>
      </c>
      <c r="H647" s="124" t="s">
        <v>61</v>
      </c>
      <c r="I647" s="124" t="s">
        <v>61</v>
      </c>
      <c r="J647" s="124" t="s">
        <v>61</v>
      </c>
      <c r="K647" s="124" t="s">
        <v>61</v>
      </c>
      <c r="L647" s="129">
        <v>64</v>
      </c>
      <c r="M647" s="129">
        <v>168792</v>
      </c>
      <c r="N647" s="129">
        <v>20304</v>
      </c>
      <c r="O647" s="129">
        <v>19424</v>
      </c>
      <c r="P647" s="129">
        <v>773</v>
      </c>
      <c r="Q647" s="129">
        <v>6752</v>
      </c>
      <c r="R647" s="129">
        <v>2637</v>
      </c>
      <c r="S647" s="141">
        <v>218</v>
      </c>
      <c r="T647" s="139">
        <v>57</v>
      </c>
    </row>
    <row r="648" spans="1:20" ht="10.5" customHeight="1">
      <c r="A648" s="127"/>
      <c r="B648" s="52" t="s">
        <v>370</v>
      </c>
      <c r="C648" s="124">
        <v>23</v>
      </c>
      <c r="D648" s="124">
        <v>14</v>
      </c>
      <c r="E648" s="124">
        <v>5</v>
      </c>
      <c r="F648" s="124">
        <v>4</v>
      </c>
      <c r="G648" s="124" t="s">
        <v>61</v>
      </c>
      <c r="H648" s="124" t="s">
        <v>61</v>
      </c>
      <c r="I648" s="124" t="s">
        <v>61</v>
      </c>
      <c r="J648" s="124" t="s">
        <v>61</v>
      </c>
      <c r="K648" s="124" t="s">
        <v>61</v>
      </c>
      <c r="L648" s="140">
        <v>62</v>
      </c>
      <c r="M648" s="140">
        <v>168460</v>
      </c>
      <c r="N648" s="140">
        <v>20189</v>
      </c>
      <c r="O648" s="140">
        <v>19330</v>
      </c>
      <c r="P648" s="140">
        <v>707</v>
      </c>
      <c r="Q648" s="140">
        <v>7324</v>
      </c>
      <c r="R648" s="140">
        <v>2717</v>
      </c>
      <c r="S648" s="142">
        <v>238</v>
      </c>
      <c r="T648" s="139">
        <v>571</v>
      </c>
    </row>
    <row r="649" spans="1:20" ht="10.5" customHeight="1">
      <c r="A649" s="127"/>
      <c r="B649" s="52" t="s">
        <v>371</v>
      </c>
      <c r="C649" s="124">
        <v>2</v>
      </c>
      <c r="D649" s="124">
        <v>2</v>
      </c>
      <c r="E649" s="124" t="s">
        <v>61</v>
      </c>
      <c r="F649" s="124" t="s">
        <v>61</v>
      </c>
      <c r="G649" s="124" t="s">
        <v>61</v>
      </c>
      <c r="H649" s="124" t="s">
        <v>61</v>
      </c>
      <c r="I649" s="124" t="s">
        <v>61</v>
      </c>
      <c r="J649" s="124" t="s">
        <v>61</v>
      </c>
      <c r="K649" s="124" t="s">
        <v>61</v>
      </c>
      <c r="L649" s="129">
        <v>2</v>
      </c>
      <c r="M649" s="129">
        <v>332</v>
      </c>
      <c r="N649" s="129">
        <v>115</v>
      </c>
      <c r="O649" s="129">
        <v>94</v>
      </c>
      <c r="P649" s="129">
        <v>66</v>
      </c>
      <c r="Q649" s="129">
        <v>166</v>
      </c>
      <c r="R649" s="129">
        <v>166</v>
      </c>
      <c r="S649" s="141">
        <v>5</v>
      </c>
      <c r="T649" s="139">
        <v>572</v>
      </c>
    </row>
    <row r="650" spans="1:20" ht="10.5" customHeight="1">
      <c r="A650" s="127" t="s">
        <v>411</v>
      </c>
      <c r="B650" s="52"/>
      <c r="C650" s="124">
        <v>34</v>
      </c>
      <c r="D650" s="124">
        <v>23</v>
      </c>
      <c r="E650" s="124">
        <v>6</v>
      </c>
      <c r="F650" s="124">
        <v>3</v>
      </c>
      <c r="G650" s="124">
        <v>1</v>
      </c>
      <c r="H650" s="124" t="s">
        <v>61</v>
      </c>
      <c r="I650" s="124">
        <v>1</v>
      </c>
      <c r="J650" s="124" t="s">
        <v>61</v>
      </c>
      <c r="K650" s="124" t="s">
        <v>61</v>
      </c>
      <c r="L650" s="129">
        <v>133</v>
      </c>
      <c r="M650" s="129">
        <v>229874</v>
      </c>
      <c r="N650" s="129">
        <v>1817</v>
      </c>
      <c r="O650" s="129">
        <v>49540</v>
      </c>
      <c r="P650" s="129">
        <v>7826</v>
      </c>
      <c r="Q650" s="129">
        <v>6761</v>
      </c>
      <c r="R650" s="129">
        <v>1728</v>
      </c>
      <c r="S650" s="141">
        <v>29</v>
      </c>
      <c r="T650" s="139">
        <v>58</v>
      </c>
    </row>
    <row r="651" spans="1:20" ht="10.5" customHeight="1">
      <c r="A651" s="127"/>
      <c r="B651" s="52" t="s">
        <v>373</v>
      </c>
      <c r="C651" s="124">
        <v>17</v>
      </c>
      <c r="D651" s="124">
        <v>12</v>
      </c>
      <c r="E651" s="124">
        <v>2</v>
      </c>
      <c r="F651" s="124">
        <v>2</v>
      </c>
      <c r="G651" s="124" t="s">
        <v>61</v>
      </c>
      <c r="H651" s="124" t="s">
        <v>61</v>
      </c>
      <c r="I651" s="124">
        <v>1</v>
      </c>
      <c r="J651" s="124" t="s">
        <v>61</v>
      </c>
      <c r="K651" s="124" t="s">
        <v>61</v>
      </c>
      <c r="L651" s="124">
        <v>80</v>
      </c>
      <c r="M651" s="124">
        <v>127833</v>
      </c>
      <c r="N651" s="124">
        <v>386</v>
      </c>
      <c r="O651" s="124">
        <v>24587</v>
      </c>
      <c r="P651" s="124">
        <v>5194</v>
      </c>
      <c r="Q651" s="124">
        <v>7520</v>
      </c>
      <c r="R651" s="124">
        <v>1598</v>
      </c>
      <c r="S651" s="125">
        <v>25</v>
      </c>
      <c r="T651" s="139">
        <v>581</v>
      </c>
    </row>
    <row r="652" spans="1:20" ht="10.5" customHeight="1">
      <c r="A652" s="127"/>
      <c r="B652" s="52" t="s">
        <v>374</v>
      </c>
      <c r="C652" s="124">
        <v>4</v>
      </c>
      <c r="D652" s="124">
        <v>2</v>
      </c>
      <c r="E652" s="124">
        <v>2</v>
      </c>
      <c r="F652" s="124" t="s">
        <v>61</v>
      </c>
      <c r="G652" s="124" t="s">
        <v>61</v>
      </c>
      <c r="H652" s="124" t="s">
        <v>61</v>
      </c>
      <c r="I652" s="124" t="s">
        <v>61</v>
      </c>
      <c r="J652" s="124" t="s">
        <v>61</v>
      </c>
      <c r="K652" s="124" t="s">
        <v>61</v>
      </c>
      <c r="L652" s="140">
        <v>11</v>
      </c>
      <c r="M652" s="140">
        <v>8710</v>
      </c>
      <c r="N652" s="140">
        <v>0</v>
      </c>
      <c r="O652" s="140">
        <v>2080</v>
      </c>
      <c r="P652" s="140">
        <v>499</v>
      </c>
      <c r="Q652" s="140">
        <v>2178</v>
      </c>
      <c r="R652" s="140">
        <v>792</v>
      </c>
      <c r="S652" s="142">
        <v>17</v>
      </c>
      <c r="T652" s="139">
        <v>582</v>
      </c>
    </row>
    <row r="653" spans="1:20" ht="10.5" customHeight="1">
      <c r="A653" s="127"/>
      <c r="B653" s="52" t="s">
        <v>375</v>
      </c>
      <c r="C653" s="124">
        <v>1</v>
      </c>
      <c r="D653" s="124">
        <v>1</v>
      </c>
      <c r="E653" s="124" t="s">
        <v>61</v>
      </c>
      <c r="F653" s="124" t="s">
        <v>61</v>
      </c>
      <c r="G653" s="124" t="s">
        <v>61</v>
      </c>
      <c r="H653" s="124" t="s">
        <v>61</v>
      </c>
      <c r="I653" s="124" t="s">
        <v>61</v>
      </c>
      <c r="J653" s="124" t="s">
        <v>61</v>
      </c>
      <c r="K653" s="124" t="s">
        <v>61</v>
      </c>
      <c r="L653" s="129">
        <v>1</v>
      </c>
      <c r="M653" s="129">
        <v>150</v>
      </c>
      <c r="N653" s="129">
        <v>30</v>
      </c>
      <c r="O653" s="129">
        <v>20</v>
      </c>
      <c r="P653" s="129">
        <v>66</v>
      </c>
      <c r="Q653" s="129">
        <v>150</v>
      </c>
      <c r="R653" s="129">
        <v>150</v>
      </c>
      <c r="S653" s="141">
        <v>2</v>
      </c>
      <c r="T653" s="139">
        <v>583</v>
      </c>
    </row>
    <row r="654" spans="1:20" ht="10.5" customHeight="1">
      <c r="A654" s="127"/>
      <c r="B654" s="52" t="s">
        <v>376</v>
      </c>
      <c r="C654" s="124">
        <v>12</v>
      </c>
      <c r="D654" s="124">
        <v>8</v>
      </c>
      <c r="E654" s="124">
        <v>2</v>
      </c>
      <c r="F654" s="124">
        <v>1</v>
      </c>
      <c r="G654" s="124">
        <v>1</v>
      </c>
      <c r="H654" s="124" t="s">
        <v>61</v>
      </c>
      <c r="I654" s="124" t="s">
        <v>61</v>
      </c>
      <c r="J654" s="124" t="s">
        <v>61</v>
      </c>
      <c r="K654" s="124" t="s">
        <v>61</v>
      </c>
      <c r="L654" s="124">
        <v>41</v>
      </c>
      <c r="M654" s="124">
        <v>93181</v>
      </c>
      <c r="N654" s="124">
        <v>1401</v>
      </c>
      <c r="O654" s="124">
        <v>22853</v>
      </c>
      <c r="P654" s="124">
        <v>2067</v>
      </c>
      <c r="Q654" s="124">
        <v>7765</v>
      </c>
      <c r="R654" s="124">
        <v>2273</v>
      </c>
      <c r="S654" s="125">
        <v>45</v>
      </c>
      <c r="T654" s="139">
        <v>584</v>
      </c>
    </row>
    <row r="655" spans="1:20" ht="10.5" customHeight="1">
      <c r="A655" s="127"/>
      <c r="B655" s="52" t="s">
        <v>377</v>
      </c>
      <c r="C655" s="124" t="s">
        <v>61</v>
      </c>
      <c r="D655" s="124" t="s">
        <v>61</v>
      </c>
      <c r="E655" s="124" t="s">
        <v>61</v>
      </c>
      <c r="F655" s="124" t="s">
        <v>61</v>
      </c>
      <c r="G655" s="124" t="s">
        <v>61</v>
      </c>
      <c r="H655" s="124" t="s">
        <v>61</v>
      </c>
      <c r="I655" s="124" t="s">
        <v>61</v>
      </c>
      <c r="J655" s="124" t="s">
        <v>61</v>
      </c>
      <c r="K655" s="124" t="s">
        <v>61</v>
      </c>
      <c r="L655" s="124" t="s">
        <v>61</v>
      </c>
      <c r="M655" s="124" t="s">
        <v>61</v>
      </c>
      <c r="N655" s="124" t="s">
        <v>61</v>
      </c>
      <c r="O655" s="124" t="s">
        <v>61</v>
      </c>
      <c r="P655" s="124" t="s">
        <v>61</v>
      </c>
      <c r="Q655" s="124" t="s">
        <v>61</v>
      </c>
      <c r="R655" s="124" t="s">
        <v>61</v>
      </c>
      <c r="S655" s="125" t="s">
        <v>61</v>
      </c>
      <c r="T655" s="139">
        <v>589</v>
      </c>
    </row>
    <row r="656" spans="1:20" ht="10.5" customHeight="1">
      <c r="A656" s="127" t="s">
        <v>378</v>
      </c>
      <c r="B656" s="52"/>
      <c r="C656" s="124">
        <v>114</v>
      </c>
      <c r="D656" s="124">
        <v>57</v>
      </c>
      <c r="E656" s="124">
        <v>33</v>
      </c>
      <c r="F656" s="124">
        <v>17</v>
      </c>
      <c r="G656" s="124">
        <v>3</v>
      </c>
      <c r="H656" s="124">
        <v>2</v>
      </c>
      <c r="I656" s="124">
        <v>1</v>
      </c>
      <c r="J656" s="124">
        <v>1</v>
      </c>
      <c r="K656" s="124" t="s">
        <v>61</v>
      </c>
      <c r="L656" s="124">
        <v>478</v>
      </c>
      <c r="M656" s="124">
        <v>684379</v>
      </c>
      <c r="N656" s="124">
        <v>17661</v>
      </c>
      <c r="O656" s="124">
        <v>84056</v>
      </c>
      <c r="P656" s="124">
        <v>5800</v>
      </c>
      <c r="Q656" s="124">
        <v>6003</v>
      </c>
      <c r="R656" s="124">
        <v>1432</v>
      </c>
      <c r="S656" s="125">
        <v>118</v>
      </c>
      <c r="T656" s="139">
        <v>59</v>
      </c>
    </row>
    <row r="657" spans="1:20" ht="10.5" customHeight="1">
      <c r="A657" s="127"/>
      <c r="B657" s="52" t="s">
        <v>379</v>
      </c>
      <c r="C657" s="124">
        <v>22</v>
      </c>
      <c r="D657" s="124">
        <v>12</v>
      </c>
      <c r="E657" s="124">
        <v>6</v>
      </c>
      <c r="F657" s="124">
        <v>3</v>
      </c>
      <c r="G657" s="124">
        <v>1</v>
      </c>
      <c r="H657" s="124" t="s">
        <v>61</v>
      </c>
      <c r="I657" s="124" t="s">
        <v>61</v>
      </c>
      <c r="J657" s="124" t="s">
        <v>61</v>
      </c>
      <c r="K657" s="124" t="s">
        <v>61</v>
      </c>
      <c r="L657" s="124">
        <v>66</v>
      </c>
      <c r="M657" s="124">
        <v>117280</v>
      </c>
      <c r="N657" s="124">
        <v>65</v>
      </c>
      <c r="O657" s="124">
        <v>32273</v>
      </c>
      <c r="P657" s="124">
        <v>1776</v>
      </c>
      <c r="Q657" s="124">
        <v>5331</v>
      </c>
      <c r="R657" s="124">
        <v>1777</v>
      </c>
      <c r="S657" s="125">
        <v>66</v>
      </c>
      <c r="T657" s="139">
        <v>591</v>
      </c>
    </row>
    <row r="658" spans="1:20" ht="10.5" customHeight="1">
      <c r="A658" s="127"/>
      <c r="B658" s="52" t="s">
        <v>380</v>
      </c>
      <c r="C658" s="124">
        <v>15</v>
      </c>
      <c r="D658" s="124">
        <v>8</v>
      </c>
      <c r="E658" s="124">
        <v>2</v>
      </c>
      <c r="F658" s="124">
        <v>3</v>
      </c>
      <c r="G658" s="124">
        <v>2</v>
      </c>
      <c r="H658" s="124" t="s">
        <v>61</v>
      </c>
      <c r="I658" s="124" t="s">
        <v>61</v>
      </c>
      <c r="J658" s="124" t="s">
        <v>61</v>
      </c>
      <c r="K658" s="124" t="s">
        <v>61</v>
      </c>
      <c r="L658" s="124">
        <v>62</v>
      </c>
      <c r="M658" s="124">
        <v>183365</v>
      </c>
      <c r="N658" s="124">
        <v>1130</v>
      </c>
      <c r="O658" s="124">
        <v>17717</v>
      </c>
      <c r="P658" s="124">
        <v>839</v>
      </c>
      <c r="Q658" s="124">
        <v>12224</v>
      </c>
      <c r="R658" s="124">
        <v>2958</v>
      </c>
      <c r="S658" s="125">
        <v>219</v>
      </c>
      <c r="T658" s="139">
        <v>592</v>
      </c>
    </row>
    <row r="659" spans="1:20" ht="10.5" customHeight="1">
      <c r="A659" s="127"/>
      <c r="B659" s="52" t="s">
        <v>381</v>
      </c>
      <c r="C659" s="124">
        <v>34</v>
      </c>
      <c r="D659" s="124">
        <v>6</v>
      </c>
      <c r="E659" s="124">
        <v>20</v>
      </c>
      <c r="F659" s="124">
        <v>8</v>
      </c>
      <c r="G659" s="124" t="s">
        <v>61</v>
      </c>
      <c r="H659" s="124" t="s">
        <v>61</v>
      </c>
      <c r="I659" s="124" t="s">
        <v>61</v>
      </c>
      <c r="J659" s="124" t="s">
        <v>61</v>
      </c>
      <c r="K659" s="124" t="s">
        <v>61</v>
      </c>
      <c r="L659" s="140">
        <v>130</v>
      </c>
      <c r="M659" s="140">
        <v>266953</v>
      </c>
      <c r="N659" s="140">
        <v>3796</v>
      </c>
      <c r="O659" s="140">
        <v>10110</v>
      </c>
      <c r="P659" s="140">
        <v>214</v>
      </c>
      <c r="Q659" s="140">
        <v>7852</v>
      </c>
      <c r="R659" s="140">
        <v>2053</v>
      </c>
      <c r="S659" s="142">
        <v>1247</v>
      </c>
      <c r="T659" s="139">
        <v>593</v>
      </c>
    </row>
    <row r="660" spans="1:20" ht="10.5" customHeight="1">
      <c r="A660" s="127"/>
      <c r="B660" s="52" t="s">
        <v>382</v>
      </c>
      <c r="C660" s="124">
        <v>13</v>
      </c>
      <c r="D660" s="124">
        <v>6</v>
      </c>
      <c r="E660" s="124">
        <v>1</v>
      </c>
      <c r="F660" s="124">
        <v>3</v>
      </c>
      <c r="G660" s="124" t="s">
        <v>61</v>
      </c>
      <c r="H660" s="124">
        <v>1</v>
      </c>
      <c r="I660" s="124">
        <v>1</v>
      </c>
      <c r="J660" s="124">
        <v>1</v>
      </c>
      <c r="K660" s="124" t="s">
        <v>61</v>
      </c>
      <c r="L660" s="124">
        <v>145</v>
      </c>
      <c r="M660" s="124">
        <v>50699</v>
      </c>
      <c r="N660" s="124">
        <v>1151</v>
      </c>
      <c r="O660" s="124">
        <v>8033</v>
      </c>
      <c r="P660" s="124">
        <v>762</v>
      </c>
      <c r="Q660" s="124">
        <v>3900</v>
      </c>
      <c r="R660" s="124">
        <v>350</v>
      </c>
      <c r="S660" s="125">
        <v>67</v>
      </c>
      <c r="T660" s="139">
        <v>594</v>
      </c>
    </row>
    <row r="661" spans="1:20" ht="10.5" customHeight="1">
      <c r="A661" s="127"/>
      <c r="B661" s="52" t="s">
        <v>412</v>
      </c>
      <c r="C661" s="124">
        <v>6</v>
      </c>
      <c r="D661" s="124">
        <v>5</v>
      </c>
      <c r="E661" s="124">
        <v>1</v>
      </c>
      <c r="F661" s="124" t="s">
        <v>61</v>
      </c>
      <c r="G661" s="124" t="s">
        <v>61</v>
      </c>
      <c r="H661" s="124" t="s">
        <v>61</v>
      </c>
      <c r="I661" s="124" t="s">
        <v>61</v>
      </c>
      <c r="J661" s="124" t="s">
        <v>61</v>
      </c>
      <c r="K661" s="124" t="s">
        <v>61</v>
      </c>
      <c r="L661" s="124">
        <v>9</v>
      </c>
      <c r="M661" s="124">
        <v>13443</v>
      </c>
      <c r="N661" s="124">
        <v>389</v>
      </c>
      <c r="O661" s="124">
        <v>3460</v>
      </c>
      <c r="P661" s="124">
        <v>279</v>
      </c>
      <c r="Q661" s="124">
        <v>2241</v>
      </c>
      <c r="R661" s="124">
        <v>1494</v>
      </c>
      <c r="S661" s="125">
        <v>48</v>
      </c>
      <c r="T661" s="139">
        <v>595</v>
      </c>
    </row>
    <row r="662" spans="1:20" ht="10.5" customHeight="1">
      <c r="A662" s="127"/>
      <c r="B662" s="52" t="s">
        <v>384</v>
      </c>
      <c r="C662" s="124">
        <v>2</v>
      </c>
      <c r="D662" s="124">
        <v>2</v>
      </c>
      <c r="E662" s="124" t="s">
        <v>61</v>
      </c>
      <c r="F662" s="124" t="s">
        <v>61</v>
      </c>
      <c r="G662" s="124" t="s">
        <v>61</v>
      </c>
      <c r="H662" s="124" t="s">
        <v>61</v>
      </c>
      <c r="I662" s="124" t="s">
        <v>61</v>
      </c>
      <c r="J662" s="124" t="s">
        <v>61</v>
      </c>
      <c r="K662" s="124" t="s">
        <v>61</v>
      </c>
      <c r="L662" s="129">
        <v>4</v>
      </c>
      <c r="M662" s="129">
        <v>3050</v>
      </c>
      <c r="N662" s="129">
        <v>1200</v>
      </c>
      <c r="O662" s="129">
        <v>400</v>
      </c>
      <c r="P662" s="129">
        <v>63</v>
      </c>
      <c r="Q662" s="129">
        <v>1525</v>
      </c>
      <c r="R662" s="129">
        <v>763</v>
      </c>
      <c r="S662" s="141">
        <v>48</v>
      </c>
      <c r="T662" s="139">
        <v>596</v>
      </c>
    </row>
    <row r="663" spans="1:20" ht="10.5" customHeight="1">
      <c r="A663" s="127"/>
      <c r="B663" s="52" t="s">
        <v>413</v>
      </c>
      <c r="C663" s="124">
        <v>7</v>
      </c>
      <c r="D663" s="124">
        <v>7</v>
      </c>
      <c r="E663" s="124" t="s">
        <v>61</v>
      </c>
      <c r="F663" s="124" t="s">
        <v>61</v>
      </c>
      <c r="G663" s="124" t="s">
        <v>61</v>
      </c>
      <c r="H663" s="124" t="s">
        <v>61</v>
      </c>
      <c r="I663" s="124" t="s">
        <v>61</v>
      </c>
      <c r="J663" s="124" t="s">
        <v>61</v>
      </c>
      <c r="K663" s="124" t="s">
        <v>61</v>
      </c>
      <c r="L663" s="124">
        <v>12</v>
      </c>
      <c r="M663" s="124">
        <v>8669</v>
      </c>
      <c r="N663" s="124">
        <v>5</v>
      </c>
      <c r="O663" s="124">
        <v>4793</v>
      </c>
      <c r="P663" s="124">
        <v>157</v>
      </c>
      <c r="Q663" s="124">
        <v>1238</v>
      </c>
      <c r="R663" s="124">
        <v>722</v>
      </c>
      <c r="S663" s="125">
        <v>55</v>
      </c>
      <c r="T663" s="139">
        <v>597</v>
      </c>
    </row>
    <row r="664" spans="1:20" ht="10.5" customHeight="1">
      <c r="A664" s="127"/>
      <c r="B664" s="52" t="s">
        <v>414</v>
      </c>
      <c r="C664" s="124">
        <v>2</v>
      </c>
      <c r="D664" s="124">
        <v>1</v>
      </c>
      <c r="E664" s="124">
        <v>1</v>
      </c>
      <c r="F664" s="124" t="s">
        <v>61</v>
      </c>
      <c r="G664" s="124" t="s">
        <v>61</v>
      </c>
      <c r="H664" s="124" t="s">
        <v>61</v>
      </c>
      <c r="I664" s="124" t="s">
        <v>61</v>
      </c>
      <c r="J664" s="124" t="s">
        <v>61</v>
      </c>
      <c r="K664" s="124" t="s">
        <v>61</v>
      </c>
      <c r="L664" s="129">
        <v>4</v>
      </c>
      <c r="M664" s="129">
        <v>819</v>
      </c>
      <c r="N664" s="129">
        <v>45</v>
      </c>
      <c r="O664" s="129">
        <v>300</v>
      </c>
      <c r="P664" s="129">
        <v>60</v>
      </c>
      <c r="Q664" s="129">
        <v>410</v>
      </c>
      <c r="R664" s="129">
        <v>205</v>
      </c>
      <c r="S664" s="141">
        <v>14</v>
      </c>
      <c r="T664" s="139">
        <v>598</v>
      </c>
    </row>
    <row r="665" spans="1:20" ht="10.5" customHeight="1">
      <c r="A665" s="130"/>
      <c r="B665" s="67" t="s">
        <v>387</v>
      </c>
      <c r="C665" s="131">
        <v>13</v>
      </c>
      <c r="D665" s="131">
        <v>10</v>
      </c>
      <c r="E665" s="131">
        <v>2</v>
      </c>
      <c r="F665" s="131" t="s">
        <v>61</v>
      </c>
      <c r="G665" s="131" t="s">
        <v>61</v>
      </c>
      <c r="H665" s="131">
        <v>1</v>
      </c>
      <c r="I665" s="131" t="s">
        <v>61</v>
      </c>
      <c r="J665" s="131" t="s">
        <v>61</v>
      </c>
      <c r="K665" s="131" t="s">
        <v>61</v>
      </c>
      <c r="L665" s="131">
        <v>46</v>
      </c>
      <c r="M665" s="131">
        <v>40101</v>
      </c>
      <c r="N665" s="131">
        <v>9880</v>
      </c>
      <c r="O665" s="131">
        <v>6970</v>
      </c>
      <c r="P665" s="131">
        <v>1650</v>
      </c>
      <c r="Q665" s="131">
        <v>3085</v>
      </c>
      <c r="R665" s="131">
        <v>872</v>
      </c>
      <c r="S665" s="132">
        <v>24</v>
      </c>
      <c r="T665" s="143">
        <v>599</v>
      </c>
    </row>
    <row r="666" spans="1:20" ht="10.5" customHeight="1">
      <c r="A666" s="52"/>
      <c r="B666" s="52"/>
      <c r="C666" s="134"/>
      <c r="D666" s="134"/>
      <c r="E666" s="134"/>
      <c r="F666" s="134"/>
      <c r="G666" s="134"/>
      <c r="H666" s="134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5"/>
      <c r="T666" s="144"/>
    </row>
    <row r="667" ht="13.5" customHeight="1">
      <c r="A667" s="29" t="s">
        <v>399</v>
      </c>
    </row>
    <row r="668" ht="10.5" customHeight="1">
      <c r="A668" s="29"/>
    </row>
    <row r="669" ht="13.5" customHeight="1">
      <c r="B669" s="29" t="s">
        <v>423</v>
      </c>
    </row>
    <row r="670" spans="1:20" s="29" customFormat="1" ht="12.75" customHeight="1">
      <c r="A670" s="34"/>
      <c r="B670" s="31"/>
      <c r="C670" s="106" t="s">
        <v>401</v>
      </c>
      <c r="D670" s="107"/>
      <c r="E670" s="107"/>
      <c r="F670" s="107"/>
      <c r="G670" s="107"/>
      <c r="H670" s="107"/>
      <c r="I670" s="107"/>
      <c r="J670" s="107"/>
      <c r="K670" s="107"/>
      <c r="L670" s="50"/>
      <c r="M670" s="108" t="s">
        <v>3</v>
      </c>
      <c r="N670" s="108" t="s">
        <v>3</v>
      </c>
      <c r="O670" s="50"/>
      <c r="P670" s="50"/>
      <c r="Q670" s="106" t="s">
        <v>402</v>
      </c>
      <c r="R670" s="107"/>
      <c r="S670" s="109"/>
      <c r="T670" s="110"/>
    </row>
    <row r="671" spans="1:20" s="29" customFormat="1" ht="12.75" customHeight="1">
      <c r="A671" s="39"/>
      <c r="B671" s="38" t="s">
        <v>403</v>
      </c>
      <c r="C671" s="53"/>
      <c r="D671" s="68" t="s">
        <v>404</v>
      </c>
      <c r="E671" s="111"/>
      <c r="F671" s="111"/>
      <c r="G671" s="111"/>
      <c r="H671" s="111"/>
      <c r="I671" s="111"/>
      <c r="J671" s="111"/>
      <c r="K671" s="111"/>
      <c r="L671" s="112" t="s">
        <v>7</v>
      </c>
      <c r="M671" s="112" t="s">
        <v>86</v>
      </c>
      <c r="N671" s="112" t="s">
        <v>87</v>
      </c>
      <c r="O671" s="112" t="s">
        <v>88</v>
      </c>
      <c r="P671" s="112" t="s">
        <v>10</v>
      </c>
      <c r="Q671" s="112" t="s">
        <v>89</v>
      </c>
      <c r="R671" s="112" t="s">
        <v>405</v>
      </c>
      <c r="S671" s="113" t="s">
        <v>91</v>
      </c>
      <c r="T671" s="43" t="s">
        <v>92</v>
      </c>
    </row>
    <row r="672" spans="1:20" s="29" customFormat="1" ht="12.75" customHeight="1">
      <c r="A672" s="39"/>
      <c r="B672" s="38"/>
      <c r="C672" s="53"/>
      <c r="D672" s="53" t="s">
        <v>93</v>
      </c>
      <c r="E672" s="53" t="s">
        <v>94</v>
      </c>
      <c r="F672" s="53" t="s">
        <v>95</v>
      </c>
      <c r="G672" s="53" t="s">
        <v>96</v>
      </c>
      <c r="H672" s="53" t="s">
        <v>97</v>
      </c>
      <c r="I672" s="53" t="s">
        <v>98</v>
      </c>
      <c r="J672" s="53" t="s">
        <v>99</v>
      </c>
      <c r="K672" s="53" t="s">
        <v>100</v>
      </c>
      <c r="L672" s="53"/>
      <c r="M672" s="112" t="s">
        <v>101</v>
      </c>
      <c r="N672" s="112" t="s">
        <v>102</v>
      </c>
      <c r="O672" s="53"/>
      <c r="P672" s="53"/>
      <c r="Q672" s="53"/>
      <c r="R672" s="53"/>
      <c r="S672" s="114"/>
      <c r="T672" s="43"/>
    </row>
    <row r="673" spans="1:20" s="29" customFormat="1" ht="12.75" customHeight="1">
      <c r="A673" s="40"/>
      <c r="B673" s="41"/>
      <c r="C673" s="115" t="s">
        <v>11</v>
      </c>
      <c r="D673" s="68" t="s">
        <v>104</v>
      </c>
      <c r="E673" s="68" t="s">
        <v>105</v>
      </c>
      <c r="F673" s="68" t="s">
        <v>106</v>
      </c>
      <c r="G673" s="68" t="s">
        <v>107</v>
      </c>
      <c r="H673" s="68" t="s">
        <v>108</v>
      </c>
      <c r="I673" s="68" t="s">
        <v>109</v>
      </c>
      <c r="J673" s="68" t="s">
        <v>110</v>
      </c>
      <c r="K673" s="68" t="s">
        <v>111</v>
      </c>
      <c r="L673" s="69" t="s">
        <v>14</v>
      </c>
      <c r="M673" s="69" t="s">
        <v>15</v>
      </c>
      <c r="N673" s="69" t="s">
        <v>15</v>
      </c>
      <c r="O673" s="69" t="s">
        <v>15</v>
      </c>
      <c r="P673" s="69" t="s">
        <v>17</v>
      </c>
      <c r="Q673" s="69" t="s">
        <v>15</v>
      </c>
      <c r="R673" s="69" t="s">
        <v>15</v>
      </c>
      <c r="S673" s="116" t="s">
        <v>15</v>
      </c>
      <c r="T673" s="47" t="s">
        <v>103</v>
      </c>
    </row>
    <row r="674" spans="1:20" ht="10.5" customHeight="1">
      <c r="A674" s="117" t="s">
        <v>173</v>
      </c>
      <c r="B674" s="118" t="s">
        <v>116</v>
      </c>
      <c r="C674" s="119">
        <v>242</v>
      </c>
      <c r="D674" s="119">
        <v>97</v>
      </c>
      <c r="E674" s="119">
        <v>66</v>
      </c>
      <c r="F674" s="119">
        <v>41</v>
      </c>
      <c r="G674" s="119">
        <v>22</v>
      </c>
      <c r="H674" s="119">
        <v>10</v>
      </c>
      <c r="I674" s="119">
        <v>2</v>
      </c>
      <c r="J674" s="119">
        <v>4</v>
      </c>
      <c r="K674" s="119" t="s">
        <v>61</v>
      </c>
      <c r="L674" s="119">
        <v>1499</v>
      </c>
      <c r="M674" s="119">
        <v>3580122</v>
      </c>
      <c r="N674" s="119">
        <v>177334</v>
      </c>
      <c r="O674" s="119">
        <v>252100</v>
      </c>
      <c r="P674" s="119">
        <v>23902</v>
      </c>
      <c r="Q674" s="119">
        <v>14794</v>
      </c>
      <c r="R674" s="119">
        <v>2388</v>
      </c>
      <c r="S674" s="120">
        <v>150</v>
      </c>
      <c r="T674" s="145" t="s">
        <v>1</v>
      </c>
    </row>
    <row r="675" spans="1:20" ht="10.5" customHeight="1">
      <c r="A675" s="127"/>
      <c r="B675" s="52" t="s">
        <v>117</v>
      </c>
      <c r="C675" s="124">
        <v>29</v>
      </c>
      <c r="D675" s="124">
        <v>5</v>
      </c>
      <c r="E675" s="124">
        <v>8</v>
      </c>
      <c r="F675" s="124">
        <v>9</v>
      </c>
      <c r="G675" s="124">
        <v>3</v>
      </c>
      <c r="H675" s="124">
        <v>2</v>
      </c>
      <c r="I675" s="124">
        <v>1</v>
      </c>
      <c r="J675" s="124">
        <v>1</v>
      </c>
      <c r="K675" s="124" t="s">
        <v>61</v>
      </c>
      <c r="L675" s="124">
        <v>293</v>
      </c>
      <c r="M675" s="124">
        <v>1380132</v>
      </c>
      <c r="N675" s="124">
        <v>32848</v>
      </c>
      <c r="O675" s="124">
        <v>68952</v>
      </c>
      <c r="P675" s="124" t="s">
        <v>61</v>
      </c>
      <c r="Q675" s="124">
        <v>47591</v>
      </c>
      <c r="R675" s="124">
        <v>4710</v>
      </c>
      <c r="S675" s="125" t="s">
        <v>61</v>
      </c>
      <c r="T675" s="139" t="s">
        <v>117</v>
      </c>
    </row>
    <row r="676" spans="1:20" ht="10.5" customHeight="1">
      <c r="A676" s="127" t="s">
        <v>328</v>
      </c>
      <c r="B676" s="52"/>
      <c r="C676" s="124">
        <v>1</v>
      </c>
      <c r="D676" s="124" t="s">
        <v>61</v>
      </c>
      <c r="E676" s="124" t="s">
        <v>61</v>
      </c>
      <c r="F676" s="124">
        <v>1</v>
      </c>
      <c r="G676" s="124" t="s">
        <v>61</v>
      </c>
      <c r="H676" s="124" t="s">
        <v>61</v>
      </c>
      <c r="I676" s="124" t="s">
        <v>61</v>
      </c>
      <c r="J676" s="124" t="s">
        <v>61</v>
      </c>
      <c r="K676" s="124" t="s">
        <v>61</v>
      </c>
      <c r="L676" s="129">
        <v>6</v>
      </c>
      <c r="M676" s="129">
        <v>6422</v>
      </c>
      <c r="N676" s="129">
        <v>0</v>
      </c>
      <c r="O676" s="129">
        <v>1500</v>
      </c>
      <c r="P676" s="129" t="s">
        <v>61</v>
      </c>
      <c r="Q676" s="129">
        <v>6422</v>
      </c>
      <c r="R676" s="129">
        <v>1070</v>
      </c>
      <c r="S676" s="125" t="s">
        <v>61</v>
      </c>
      <c r="T676" s="139">
        <v>49</v>
      </c>
    </row>
    <row r="677" spans="1:20" ht="10.5" customHeight="1">
      <c r="A677" s="127" t="s">
        <v>331</v>
      </c>
      <c r="B677" s="52"/>
      <c r="C677" s="124">
        <v>9</v>
      </c>
      <c r="D677" s="124">
        <v>1</v>
      </c>
      <c r="E677" s="124">
        <v>4</v>
      </c>
      <c r="F677" s="124">
        <v>1</v>
      </c>
      <c r="G677" s="124">
        <v>1</v>
      </c>
      <c r="H677" s="124">
        <v>1</v>
      </c>
      <c r="I677" s="124">
        <v>1</v>
      </c>
      <c r="J677" s="124" t="s">
        <v>61</v>
      </c>
      <c r="K677" s="124" t="s">
        <v>61</v>
      </c>
      <c r="L677" s="124">
        <v>106</v>
      </c>
      <c r="M677" s="124">
        <v>434554</v>
      </c>
      <c r="N677" s="124">
        <v>746</v>
      </c>
      <c r="O677" s="124">
        <v>27315</v>
      </c>
      <c r="P677" s="124" t="s">
        <v>61</v>
      </c>
      <c r="Q677" s="124">
        <v>48284</v>
      </c>
      <c r="R677" s="124">
        <v>4100</v>
      </c>
      <c r="S677" s="125" t="s">
        <v>61</v>
      </c>
      <c r="T677" s="139">
        <v>50</v>
      </c>
    </row>
    <row r="678" spans="1:20" ht="10.5" customHeight="1">
      <c r="A678" s="127" t="s">
        <v>406</v>
      </c>
      <c r="B678" s="52"/>
      <c r="C678" s="124">
        <v>9</v>
      </c>
      <c r="D678" s="124">
        <v>1</v>
      </c>
      <c r="E678" s="124">
        <v>1</v>
      </c>
      <c r="F678" s="124">
        <v>7</v>
      </c>
      <c r="G678" s="124" t="s">
        <v>61</v>
      </c>
      <c r="H678" s="124" t="s">
        <v>61</v>
      </c>
      <c r="I678" s="124" t="s">
        <v>61</v>
      </c>
      <c r="J678" s="124" t="s">
        <v>61</v>
      </c>
      <c r="K678" s="124" t="s">
        <v>61</v>
      </c>
      <c r="L678" s="124">
        <v>53</v>
      </c>
      <c r="M678" s="124">
        <v>147855</v>
      </c>
      <c r="N678" s="124">
        <v>12596</v>
      </c>
      <c r="O678" s="124">
        <v>19945</v>
      </c>
      <c r="P678" s="124" t="s">
        <v>61</v>
      </c>
      <c r="Q678" s="124">
        <v>16428</v>
      </c>
      <c r="R678" s="124">
        <v>2790</v>
      </c>
      <c r="S678" s="125" t="s">
        <v>61</v>
      </c>
      <c r="T678" s="139">
        <v>51</v>
      </c>
    </row>
    <row r="679" spans="1:20" ht="10.5" customHeight="1">
      <c r="A679" s="127" t="s">
        <v>339</v>
      </c>
      <c r="B679" s="52"/>
      <c r="C679" s="124">
        <v>5</v>
      </c>
      <c r="D679" s="124">
        <v>1</v>
      </c>
      <c r="E679" s="124">
        <v>1</v>
      </c>
      <c r="F679" s="124" t="s">
        <v>61</v>
      </c>
      <c r="G679" s="124">
        <v>1</v>
      </c>
      <c r="H679" s="124">
        <v>1</v>
      </c>
      <c r="I679" s="124" t="s">
        <v>61</v>
      </c>
      <c r="J679" s="124">
        <v>1</v>
      </c>
      <c r="K679" s="124" t="s">
        <v>61</v>
      </c>
      <c r="L679" s="124">
        <v>100</v>
      </c>
      <c r="M679" s="124">
        <v>654091</v>
      </c>
      <c r="N679" s="124">
        <v>19506</v>
      </c>
      <c r="O679" s="124">
        <v>13552</v>
      </c>
      <c r="P679" s="124" t="s">
        <v>61</v>
      </c>
      <c r="Q679" s="124">
        <v>130818</v>
      </c>
      <c r="R679" s="124">
        <v>6541</v>
      </c>
      <c r="S679" s="125" t="s">
        <v>61</v>
      </c>
      <c r="T679" s="139">
        <v>52</v>
      </c>
    </row>
    <row r="680" spans="1:20" ht="10.5" customHeight="1">
      <c r="A680" s="127" t="s">
        <v>344</v>
      </c>
      <c r="B680" s="52"/>
      <c r="C680" s="124">
        <v>5</v>
      </c>
      <c r="D680" s="124">
        <v>2</v>
      </c>
      <c r="E680" s="124">
        <v>2</v>
      </c>
      <c r="F680" s="124" t="s">
        <v>61</v>
      </c>
      <c r="G680" s="124">
        <v>1</v>
      </c>
      <c r="H680" s="124" t="s">
        <v>61</v>
      </c>
      <c r="I680" s="124" t="s">
        <v>61</v>
      </c>
      <c r="J680" s="124" t="s">
        <v>61</v>
      </c>
      <c r="K680" s="124" t="s">
        <v>61</v>
      </c>
      <c r="L680" s="129">
        <v>28</v>
      </c>
      <c r="M680" s="129">
        <v>137210</v>
      </c>
      <c r="N680" s="129">
        <v>0</v>
      </c>
      <c r="O680" s="129">
        <v>6640</v>
      </c>
      <c r="P680" s="129" t="s">
        <v>61</v>
      </c>
      <c r="Q680" s="129">
        <v>27442</v>
      </c>
      <c r="R680" s="129">
        <v>4900</v>
      </c>
      <c r="S680" s="125" t="s">
        <v>61</v>
      </c>
      <c r="T680" s="139">
        <v>53</v>
      </c>
    </row>
    <row r="681" spans="1:20" ht="10.5" customHeight="1">
      <c r="A681" s="127"/>
      <c r="B681" s="52" t="s">
        <v>349</v>
      </c>
      <c r="C681" s="124">
        <v>213</v>
      </c>
      <c r="D681" s="124">
        <v>92</v>
      </c>
      <c r="E681" s="124">
        <v>58</v>
      </c>
      <c r="F681" s="124">
        <v>32</v>
      </c>
      <c r="G681" s="124">
        <v>19</v>
      </c>
      <c r="H681" s="124">
        <v>8</v>
      </c>
      <c r="I681" s="124">
        <v>1</v>
      </c>
      <c r="J681" s="124">
        <v>3</v>
      </c>
      <c r="K681" s="124" t="s">
        <v>61</v>
      </c>
      <c r="L681" s="124">
        <v>1206</v>
      </c>
      <c r="M681" s="124">
        <v>2199990</v>
      </c>
      <c r="N681" s="124">
        <v>144486</v>
      </c>
      <c r="O681" s="124">
        <v>183148</v>
      </c>
      <c r="P681" s="124">
        <v>23902</v>
      </c>
      <c r="Q681" s="124">
        <v>10329</v>
      </c>
      <c r="R681" s="124">
        <v>1824</v>
      </c>
      <c r="S681" s="125">
        <v>92</v>
      </c>
      <c r="T681" s="139" t="s">
        <v>349</v>
      </c>
    </row>
    <row r="682" spans="1:20" ht="10.5" customHeight="1">
      <c r="A682" s="127" t="s">
        <v>350</v>
      </c>
      <c r="B682" s="52"/>
      <c r="C682" s="124">
        <v>1</v>
      </c>
      <c r="D682" s="124" t="s">
        <v>61</v>
      </c>
      <c r="E682" s="124" t="s">
        <v>61</v>
      </c>
      <c r="F682" s="124">
        <v>1</v>
      </c>
      <c r="G682" s="124" t="s">
        <v>61</v>
      </c>
      <c r="H682" s="124" t="s">
        <v>61</v>
      </c>
      <c r="I682" s="124" t="s">
        <v>61</v>
      </c>
      <c r="J682" s="124" t="s">
        <v>61</v>
      </c>
      <c r="K682" s="124" t="s">
        <v>61</v>
      </c>
      <c r="L682" s="129">
        <v>6</v>
      </c>
      <c r="M682" s="129">
        <v>3000</v>
      </c>
      <c r="N682" s="129">
        <v>0</v>
      </c>
      <c r="O682" s="129">
        <v>200</v>
      </c>
      <c r="P682" s="129">
        <v>150</v>
      </c>
      <c r="Q682" s="129">
        <v>3000</v>
      </c>
      <c r="R682" s="129">
        <v>500</v>
      </c>
      <c r="S682" s="141">
        <v>20</v>
      </c>
      <c r="T682" s="139">
        <v>54</v>
      </c>
    </row>
    <row r="683" spans="1:20" ht="10.5" customHeight="1">
      <c r="A683" s="127" t="s">
        <v>409</v>
      </c>
      <c r="B683" s="52"/>
      <c r="C683" s="124">
        <v>19</v>
      </c>
      <c r="D683" s="124">
        <v>10</v>
      </c>
      <c r="E683" s="124">
        <v>5</v>
      </c>
      <c r="F683" s="124">
        <v>3</v>
      </c>
      <c r="G683" s="124">
        <v>1</v>
      </c>
      <c r="H683" s="124" t="s">
        <v>61</v>
      </c>
      <c r="I683" s="124" t="s">
        <v>61</v>
      </c>
      <c r="J683" s="124" t="s">
        <v>61</v>
      </c>
      <c r="K683" s="124" t="s">
        <v>61</v>
      </c>
      <c r="L683" s="124">
        <v>62</v>
      </c>
      <c r="M683" s="124">
        <v>85840</v>
      </c>
      <c r="N683" s="124" t="s">
        <v>61</v>
      </c>
      <c r="O683" s="124">
        <v>31365</v>
      </c>
      <c r="P683" s="124">
        <v>2838</v>
      </c>
      <c r="Q683" s="124">
        <v>4518</v>
      </c>
      <c r="R683" s="124">
        <v>1385</v>
      </c>
      <c r="S683" s="125">
        <v>30</v>
      </c>
      <c r="T683" s="139">
        <v>55</v>
      </c>
    </row>
    <row r="684" spans="1:20" ht="10.5" customHeight="1">
      <c r="A684" s="127" t="s">
        <v>359</v>
      </c>
      <c r="B684" s="52"/>
      <c r="C684" s="124">
        <v>104</v>
      </c>
      <c r="D684" s="124">
        <v>47</v>
      </c>
      <c r="E684" s="124">
        <v>24</v>
      </c>
      <c r="F684" s="124">
        <v>12</v>
      </c>
      <c r="G684" s="124">
        <v>13</v>
      </c>
      <c r="H684" s="124">
        <v>6</v>
      </c>
      <c r="I684" s="124">
        <v>1</v>
      </c>
      <c r="J684" s="124">
        <v>1</v>
      </c>
      <c r="K684" s="124" t="s">
        <v>61</v>
      </c>
      <c r="L684" s="124">
        <v>647</v>
      </c>
      <c r="M684" s="124">
        <v>1093136</v>
      </c>
      <c r="N684" s="124">
        <v>112871</v>
      </c>
      <c r="O684" s="124">
        <v>56094</v>
      </c>
      <c r="P684" s="124">
        <v>10891</v>
      </c>
      <c r="Q684" s="124">
        <v>10511</v>
      </c>
      <c r="R684" s="124">
        <v>1690</v>
      </c>
      <c r="S684" s="125">
        <v>100</v>
      </c>
      <c r="T684" s="139">
        <v>56</v>
      </c>
    </row>
    <row r="685" spans="1:20" ht="10.5" customHeight="1">
      <c r="A685" s="127" t="s">
        <v>369</v>
      </c>
      <c r="B685" s="52"/>
      <c r="C685" s="124">
        <v>13</v>
      </c>
      <c r="D685" s="124">
        <v>4</v>
      </c>
      <c r="E685" s="124">
        <v>8</v>
      </c>
      <c r="F685" s="124">
        <v>1</v>
      </c>
      <c r="G685" s="124" t="s">
        <v>61</v>
      </c>
      <c r="H685" s="124" t="s">
        <v>61</v>
      </c>
      <c r="I685" s="124" t="s">
        <v>61</v>
      </c>
      <c r="J685" s="124" t="s">
        <v>61</v>
      </c>
      <c r="K685" s="124" t="s">
        <v>61</v>
      </c>
      <c r="L685" s="129">
        <v>41</v>
      </c>
      <c r="M685" s="129">
        <v>98933</v>
      </c>
      <c r="N685" s="129">
        <v>8650</v>
      </c>
      <c r="O685" s="129">
        <v>12817</v>
      </c>
      <c r="P685" s="129">
        <v>1410</v>
      </c>
      <c r="Q685" s="129">
        <v>7610</v>
      </c>
      <c r="R685" s="129">
        <v>2413</v>
      </c>
      <c r="S685" s="141">
        <v>70</v>
      </c>
      <c r="T685" s="139">
        <v>57</v>
      </c>
    </row>
    <row r="686" spans="1:20" ht="10.5" customHeight="1">
      <c r="A686" s="127" t="s">
        <v>411</v>
      </c>
      <c r="B686" s="52"/>
      <c r="C686" s="124">
        <v>15</v>
      </c>
      <c r="D686" s="124">
        <v>8</v>
      </c>
      <c r="E686" s="124">
        <v>3</v>
      </c>
      <c r="F686" s="124">
        <v>1</v>
      </c>
      <c r="G686" s="124">
        <v>3</v>
      </c>
      <c r="H686" s="124" t="s">
        <v>61</v>
      </c>
      <c r="I686" s="124" t="s">
        <v>61</v>
      </c>
      <c r="J686" s="124" t="s">
        <v>61</v>
      </c>
      <c r="K686" s="124" t="s">
        <v>61</v>
      </c>
      <c r="L686" s="124">
        <v>65</v>
      </c>
      <c r="M686" s="124">
        <v>115988</v>
      </c>
      <c r="N686" s="124">
        <v>371</v>
      </c>
      <c r="O686" s="124">
        <v>22921</v>
      </c>
      <c r="P686" s="124">
        <v>1189</v>
      </c>
      <c r="Q686" s="124">
        <v>7733</v>
      </c>
      <c r="R686" s="124">
        <v>1784</v>
      </c>
      <c r="S686" s="125">
        <v>98</v>
      </c>
      <c r="T686" s="139">
        <v>58</v>
      </c>
    </row>
    <row r="687" spans="1:20" ht="10.5" customHeight="1">
      <c r="A687" s="130" t="s">
        <v>378</v>
      </c>
      <c r="B687" s="67"/>
      <c r="C687" s="131">
        <v>61</v>
      </c>
      <c r="D687" s="131">
        <v>23</v>
      </c>
      <c r="E687" s="131">
        <v>18</v>
      </c>
      <c r="F687" s="131">
        <v>14</v>
      </c>
      <c r="G687" s="131">
        <v>2</v>
      </c>
      <c r="H687" s="131">
        <v>2</v>
      </c>
      <c r="I687" s="131" t="s">
        <v>61</v>
      </c>
      <c r="J687" s="131">
        <v>2</v>
      </c>
      <c r="K687" s="131" t="s">
        <v>61</v>
      </c>
      <c r="L687" s="131">
        <v>385</v>
      </c>
      <c r="M687" s="131">
        <v>803093</v>
      </c>
      <c r="N687" s="131">
        <v>22594</v>
      </c>
      <c r="O687" s="131">
        <v>59751</v>
      </c>
      <c r="P687" s="131">
        <v>7424</v>
      </c>
      <c r="Q687" s="131">
        <v>13165</v>
      </c>
      <c r="R687" s="131">
        <v>2086</v>
      </c>
      <c r="S687" s="132">
        <v>108</v>
      </c>
      <c r="T687" s="143">
        <v>59</v>
      </c>
    </row>
    <row r="688" spans="1:18" ht="10.5" customHeight="1">
      <c r="A688" s="52"/>
      <c r="B688" s="52"/>
      <c r="C688" s="146"/>
      <c r="D688" s="146"/>
      <c r="E688" s="146"/>
      <c r="F688" s="146"/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</row>
    <row r="689" ht="13.5" customHeight="1">
      <c r="B689" s="29" t="s">
        <v>424</v>
      </c>
    </row>
    <row r="690" spans="1:20" s="29" customFormat="1" ht="12.75" customHeight="1">
      <c r="A690" s="34"/>
      <c r="B690" s="31"/>
      <c r="C690" s="106" t="s">
        <v>401</v>
      </c>
      <c r="D690" s="107"/>
      <c r="E690" s="107"/>
      <c r="F690" s="107"/>
      <c r="G690" s="107"/>
      <c r="H690" s="107"/>
      <c r="I690" s="107"/>
      <c r="J690" s="107"/>
      <c r="K690" s="107"/>
      <c r="L690" s="50"/>
      <c r="M690" s="108" t="s">
        <v>3</v>
      </c>
      <c r="N690" s="108" t="s">
        <v>3</v>
      </c>
      <c r="O690" s="50"/>
      <c r="P690" s="50"/>
      <c r="Q690" s="106" t="s">
        <v>402</v>
      </c>
      <c r="R690" s="107"/>
      <c r="S690" s="109"/>
      <c r="T690" s="110"/>
    </row>
    <row r="691" spans="1:20" s="29" customFormat="1" ht="12.75" customHeight="1">
      <c r="A691" s="39"/>
      <c r="B691" s="38" t="s">
        <v>403</v>
      </c>
      <c r="C691" s="53"/>
      <c r="D691" s="68" t="s">
        <v>404</v>
      </c>
      <c r="E691" s="111"/>
      <c r="F691" s="111"/>
      <c r="G691" s="111"/>
      <c r="H691" s="111"/>
      <c r="I691" s="111"/>
      <c r="J691" s="111"/>
      <c r="K691" s="111"/>
      <c r="L691" s="112" t="s">
        <v>7</v>
      </c>
      <c r="M691" s="112" t="s">
        <v>86</v>
      </c>
      <c r="N691" s="112" t="s">
        <v>87</v>
      </c>
      <c r="O691" s="112" t="s">
        <v>88</v>
      </c>
      <c r="P691" s="112" t="s">
        <v>10</v>
      </c>
      <c r="Q691" s="112" t="s">
        <v>89</v>
      </c>
      <c r="R691" s="112" t="s">
        <v>405</v>
      </c>
      <c r="S691" s="113" t="s">
        <v>91</v>
      </c>
      <c r="T691" s="43" t="s">
        <v>92</v>
      </c>
    </row>
    <row r="692" spans="1:20" s="29" customFormat="1" ht="12.75" customHeight="1">
      <c r="A692" s="39"/>
      <c r="B692" s="38"/>
      <c r="C692" s="53"/>
      <c r="D692" s="53" t="s">
        <v>93</v>
      </c>
      <c r="E692" s="53" t="s">
        <v>94</v>
      </c>
      <c r="F692" s="53" t="s">
        <v>95</v>
      </c>
      <c r="G692" s="53" t="s">
        <v>96</v>
      </c>
      <c r="H692" s="53" t="s">
        <v>97</v>
      </c>
      <c r="I692" s="53" t="s">
        <v>98</v>
      </c>
      <c r="J692" s="53" t="s">
        <v>99</v>
      </c>
      <c r="K692" s="53" t="s">
        <v>100</v>
      </c>
      <c r="L692" s="53"/>
      <c r="M692" s="112" t="s">
        <v>101</v>
      </c>
      <c r="N692" s="112" t="s">
        <v>102</v>
      </c>
      <c r="O692" s="53"/>
      <c r="P692" s="53"/>
      <c r="Q692" s="53"/>
      <c r="R692" s="53"/>
      <c r="S692" s="114"/>
      <c r="T692" s="43"/>
    </row>
    <row r="693" spans="1:20" s="29" customFormat="1" ht="12.75" customHeight="1">
      <c r="A693" s="40"/>
      <c r="B693" s="41"/>
      <c r="C693" s="115" t="s">
        <v>11</v>
      </c>
      <c r="D693" s="68" t="s">
        <v>104</v>
      </c>
      <c r="E693" s="68" t="s">
        <v>105</v>
      </c>
      <c r="F693" s="68" t="s">
        <v>106</v>
      </c>
      <c r="G693" s="68" t="s">
        <v>107</v>
      </c>
      <c r="H693" s="68" t="s">
        <v>108</v>
      </c>
      <c r="I693" s="68" t="s">
        <v>109</v>
      </c>
      <c r="J693" s="68" t="s">
        <v>110</v>
      </c>
      <c r="K693" s="68" t="s">
        <v>111</v>
      </c>
      <c r="L693" s="69" t="s">
        <v>14</v>
      </c>
      <c r="M693" s="69" t="s">
        <v>15</v>
      </c>
      <c r="N693" s="69" t="s">
        <v>15</v>
      </c>
      <c r="O693" s="69" t="s">
        <v>15</v>
      </c>
      <c r="P693" s="69" t="s">
        <v>17</v>
      </c>
      <c r="Q693" s="69" t="s">
        <v>15</v>
      </c>
      <c r="R693" s="69" t="s">
        <v>15</v>
      </c>
      <c r="S693" s="116" t="s">
        <v>15</v>
      </c>
      <c r="T693" s="47" t="s">
        <v>103</v>
      </c>
    </row>
    <row r="694" spans="1:20" ht="10.5" customHeight="1">
      <c r="A694" s="117" t="s">
        <v>173</v>
      </c>
      <c r="B694" s="118" t="s">
        <v>116</v>
      </c>
      <c r="C694" s="119">
        <v>114</v>
      </c>
      <c r="D694" s="119">
        <v>68</v>
      </c>
      <c r="E694" s="119">
        <v>19</v>
      </c>
      <c r="F694" s="119">
        <v>15</v>
      </c>
      <c r="G694" s="119">
        <v>5</v>
      </c>
      <c r="H694" s="119">
        <v>4</v>
      </c>
      <c r="I694" s="119">
        <v>2</v>
      </c>
      <c r="J694" s="119" t="s">
        <v>61</v>
      </c>
      <c r="K694" s="119">
        <v>1</v>
      </c>
      <c r="L694" s="119">
        <v>603</v>
      </c>
      <c r="M694" s="119">
        <v>1140980</v>
      </c>
      <c r="N694" s="119">
        <v>13740</v>
      </c>
      <c r="O694" s="119">
        <v>102673</v>
      </c>
      <c r="P694" s="119">
        <v>7207</v>
      </c>
      <c r="Q694" s="119">
        <v>10009</v>
      </c>
      <c r="R694" s="119">
        <v>1892</v>
      </c>
      <c r="S694" s="120">
        <v>158</v>
      </c>
      <c r="T694" s="145" t="s">
        <v>1</v>
      </c>
    </row>
    <row r="695" spans="1:20" ht="10.5" customHeight="1">
      <c r="A695" s="127"/>
      <c r="B695" s="52" t="s">
        <v>117</v>
      </c>
      <c r="C695" s="124">
        <v>6</v>
      </c>
      <c r="D695" s="124" t="s">
        <v>61</v>
      </c>
      <c r="E695" s="124">
        <v>1</v>
      </c>
      <c r="F695" s="124">
        <v>3</v>
      </c>
      <c r="G695" s="124" t="s">
        <v>61</v>
      </c>
      <c r="H695" s="124" t="s">
        <v>61</v>
      </c>
      <c r="I695" s="124">
        <v>1</v>
      </c>
      <c r="J695" s="124" t="s">
        <v>61</v>
      </c>
      <c r="K695" s="124">
        <v>1</v>
      </c>
      <c r="L695" s="124">
        <v>158</v>
      </c>
      <c r="M695" s="124">
        <v>431428</v>
      </c>
      <c r="N695" s="124">
        <v>701</v>
      </c>
      <c r="O695" s="124">
        <v>44592</v>
      </c>
      <c r="P695" s="124" t="s">
        <v>61</v>
      </c>
      <c r="Q695" s="124">
        <v>71905</v>
      </c>
      <c r="R695" s="124">
        <v>2731</v>
      </c>
      <c r="S695" s="125" t="s">
        <v>61</v>
      </c>
      <c r="T695" s="139" t="s">
        <v>117</v>
      </c>
    </row>
    <row r="696" spans="1:20" ht="10.5" customHeight="1">
      <c r="A696" s="127" t="s">
        <v>331</v>
      </c>
      <c r="B696" s="52"/>
      <c r="C696" s="124">
        <v>4</v>
      </c>
      <c r="D696" s="124" t="s">
        <v>61</v>
      </c>
      <c r="E696" s="124">
        <v>1</v>
      </c>
      <c r="F696" s="124">
        <v>2</v>
      </c>
      <c r="G696" s="124" t="s">
        <v>61</v>
      </c>
      <c r="H696" s="124" t="s">
        <v>61</v>
      </c>
      <c r="I696" s="124" t="s">
        <v>61</v>
      </c>
      <c r="J696" s="124" t="s">
        <v>61</v>
      </c>
      <c r="K696" s="124">
        <v>1</v>
      </c>
      <c r="L696" s="129">
        <v>122</v>
      </c>
      <c r="M696" s="129">
        <v>258606</v>
      </c>
      <c r="N696" s="129">
        <v>427</v>
      </c>
      <c r="O696" s="129">
        <v>35975</v>
      </c>
      <c r="P696" s="129" t="s">
        <v>61</v>
      </c>
      <c r="Q696" s="129">
        <v>64652</v>
      </c>
      <c r="R696" s="129">
        <v>2120</v>
      </c>
      <c r="S696" s="125" t="s">
        <v>61</v>
      </c>
      <c r="T696" s="139">
        <v>50</v>
      </c>
    </row>
    <row r="697" spans="1:20" ht="10.5" customHeight="1">
      <c r="A697" s="127" t="s">
        <v>406</v>
      </c>
      <c r="B697" s="52"/>
      <c r="C697" s="124">
        <v>1</v>
      </c>
      <c r="D697" s="124" t="s">
        <v>61</v>
      </c>
      <c r="E697" s="124" t="s">
        <v>61</v>
      </c>
      <c r="F697" s="124" t="s">
        <v>61</v>
      </c>
      <c r="G697" s="124" t="s">
        <v>61</v>
      </c>
      <c r="H697" s="124" t="s">
        <v>61</v>
      </c>
      <c r="I697" s="124">
        <v>1</v>
      </c>
      <c r="J697" s="124" t="s">
        <v>61</v>
      </c>
      <c r="K697" s="124" t="s">
        <v>61</v>
      </c>
      <c r="L697" s="129">
        <v>30</v>
      </c>
      <c r="M697" s="129">
        <v>168822</v>
      </c>
      <c r="N697" s="129">
        <v>274</v>
      </c>
      <c r="O697" s="129">
        <v>8117</v>
      </c>
      <c r="P697" s="129" t="s">
        <v>61</v>
      </c>
      <c r="Q697" s="129">
        <v>168822</v>
      </c>
      <c r="R697" s="129">
        <v>5627</v>
      </c>
      <c r="S697" s="125" t="s">
        <v>61</v>
      </c>
      <c r="T697" s="139">
        <v>51</v>
      </c>
    </row>
    <row r="698" spans="1:20" ht="10.5" customHeight="1">
      <c r="A698" s="127" t="s">
        <v>344</v>
      </c>
      <c r="B698" s="52"/>
      <c r="C698" s="124">
        <v>1</v>
      </c>
      <c r="D698" s="124" t="s">
        <v>61</v>
      </c>
      <c r="E698" s="124" t="s">
        <v>61</v>
      </c>
      <c r="F698" s="124">
        <v>1</v>
      </c>
      <c r="G698" s="124" t="s">
        <v>61</v>
      </c>
      <c r="H698" s="124" t="s">
        <v>61</v>
      </c>
      <c r="I698" s="124" t="s">
        <v>61</v>
      </c>
      <c r="J698" s="124" t="s">
        <v>61</v>
      </c>
      <c r="K698" s="124" t="s">
        <v>61</v>
      </c>
      <c r="L698" s="129">
        <v>6</v>
      </c>
      <c r="M698" s="129">
        <v>4000</v>
      </c>
      <c r="N698" s="129">
        <v>0</v>
      </c>
      <c r="O698" s="129">
        <v>500</v>
      </c>
      <c r="P698" s="129" t="s">
        <v>61</v>
      </c>
      <c r="Q698" s="129">
        <v>4000</v>
      </c>
      <c r="R698" s="129">
        <v>667</v>
      </c>
      <c r="S698" s="125" t="s">
        <v>61</v>
      </c>
      <c r="T698" s="139">
        <v>53</v>
      </c>
    </row>
    <row r="699" spans="1:20" ht="10.5" customHeight="1">
      <c r="A699" s="127"/>
      <c r="B699" s="52" t="s">
        <v>349</v>
      </c>
      <c r="C699" s="124">
        <v>108</v>
      </c>
      <c r="D699" s="124">
        <v>68</v>
      </c>
      <c r="E699" s="124">
        <v>18</v>
      </c>
      <c r="F699" s="124">
        <v>12</v>
      </c>
      <c r="G699" s="124">
        <v>5</v>
      </c>
      <c r="H699" s="124">
        <v>4</v>
      </c>
      <c r="I699" s="124">
        <v>1</v>
      </c>
      <c r="J699" s="124" t="s">
        <v>61</v>
      </c>
      <c r="K699" s="124" t="s">
        <v>61</v>
      </c>
      <c r="L699" s="124">
        <v>445</v>
      </c>
      <c r="M699" s="124">
        <v>709552</v>
      </c>
      <c r="N699" s="124">
        <v>13039</v>
      </c>
      <c r="O699" s="124">
        <v>58081</v>
      </c>
      <c r="P699" s="124">
        <v>7207</v>
      </c>
      <c r="Q699" s="124">
        <v>6570</v>
      </c>
      <c r="R699" s="124">
        <v>1594</v>
      </c>
      <c r="S699" s="125">
        <v>98</v>
      </c>
      <c r="T699" s="139" t="s">
        <v>349</v>
      </c>
    </row>
    <row r="700" spans="1:20" ht="10.5" customHeight="1">
      <c r="A700" s="127" t="s">
        <v>409</v>
      </c>
      <c r="B700" s="52"/>
      <c r="C700" s="124">
        <v>9</v>
      </c>
      <c r="D700" s="124">
        <v>6</v>
      </c>
      <c r="E700" s="124">
        <v>2</v>
      </c>
      <c r="F700" s="124">
        <v>1</v>
      </c>
      <c r="G700" s="124" t="s">
        <v>61</v>
      </c>
      <c r="H700" s="124" t="s">
        <v>61</v>
      </c>
      <c r="I700" s="124" t="s">
        <v>61</v>
      </c>
      <c r="J700" s="124" t="s">
        <v>61</v>
      </c>
      <c r="K700" s="124" t="s">
        <v>61</v>
      </c>
      <c r="L700" s="124">
        <v>22</v>
      </c>
      <c r="M700" s="124">
        <v>32116</v>
      </c>
      <c r="N700" s="124">
        <v>600</v>
      </c>
      <c r="O700" s="124">
        <v>6801</v>
      </c>
      <c r="P700" s="124">
        <v>996</v>
      </c>
      <c r="Q700" s="124">
        <v>3568</v>
      </c>
      <c r="R700" s="124">
        <v>1460</v>
      </c>
      <c r="S700" s="125">
        <v>32</v>
      </c>
      <c r="T700" s="139">
        <v>55</v>
      </c>
    </row>
    <row r="701" spans="1:20" ht="10.5" customHeight="1">
      <c r="A701" s="127" t="s">
        <v>359</v>
      </c>
      <c r="B701" s="52"/>
      <c r="C701" s="124">
        <v>48</v>
      </c>
      <c r="D701" s="124">
        <v>31</v>
      </c>
      <c r="E701" s="124">
        <v>8</v>
      </c>
      <c r="F701" s="124">
        <v>2</v>
      </c>
      <c r="G701" s="124">
        <v>3</v>
      </c>
      <c r="H701" s="124">
        <v>4</v>
      </c>
      <c r="I701" s="124" t="s">
        <v>61</v>
      </c>
      <c r="J701" s="124" t="s">
        <v>61</v>
      </c>
      <c r="K701" s="124" t="s">
        <v>61</v>
      </c>
      <c r="L701" s="124">
        <v>228</v>
      </c>
      <c r="M701" s="124">
        <v>293451</v>
      </c>
      <c r="N701" s="124">
        <v>631</v>
      </c>
      <c r="O701" s="124">
        <v>13759</v>
      </c>
      <c r="P701" s="124">
        <v>3888</v>
      </c>
      <c r="Q701" s="124">
        <v>6114</v>
      </c>
      <c r="R701" s="124">
        <v>1287</v>
      </c>
      <c r="S701" s="125">
        <v>75</v>
      </c>
      <c r="T701" s="139">
        <v>56</v>
      </c>
    </row>
    <row r="702" spans="1:20" ht="10.5" customHeight="1">
      <c r="A702" s="127" t="s">
        <v>369</v>
      </c>
      <c r="B702" s="52"/>
      <c r="C702" s="124">
        <v>4</v>
      </c>
      <c r="D702" s="124">
        <v>3</v>
      </c>
      <c r="E702" s="124">
        <v>1</v>
      </c>
      <c r="F702" s="124" t="s">
        <v>61</v>
      </c>
      <c r="G702" s="124" t="s">
        <v>61</v>
      </c>
      <c r="H702" s="124" t="s">
        <v>61</v>
      </c>
      <c r="I702" s="124" t="s">
        <v>61</v>
      </c>
      <c r="J702" s="124" t="s">
        <v>61</v>
      </c>
      <c r="K702" s="124" t="s">
        <v>61</v>
      </c>
      <c r="L702" s="124">
        <v>9</v>
      </c>
      <c r="M702" s="124">
        <v>31305</v>
      </c>
      <c r="N702" s="124">
        <v>475</v>
      </c>
      <c r="O702" s="124">
        <v>5345</v>
      </c>
      <c r="P702" s="124">
        <v>291</v>
      </c>
      <c r="Q702" s="124">
        <v>7826</v>
      </c>
      <c r="R702" s="124">
        <v>3478</v>
      </c>
      <c r="S702" s="125">
        <v>108</v>
      </c>
      <c r="T702" s="139">
        <v>57</v>
      </c>
    </row>
    <row r="703" spans="1:20" ht="10.5" customHeight="1">
      <c r="A703" s="127" t="s">
        <v>411</v>
      </c>
      <c r="B703" s="52"/>
      <c r="C703" s="124">
        <v>10</v>
      </c>
      <c r="D703" s="124">
        <v>9</v>
      </c>
      <c r="E703" s="124">
        <v>1</v>
      </c>
      <c r="F703" s="124" t="s">
        <v>61</v>
      </c>
      <c r="G703" s="124" t="s">
        <v>61</v>
      </c>
      <c r="H703" s="124" t="s">
        <v>61</v>
      </c>
      <c r="I703" s="124" t="s">
        <v>61</v>
      </c>
      <c r="J703" s="124" t="s">
        <v>61</v>
      </c>
      <c r="K703" s="124" t="s">
        <v>61</v>
      </c>
      <c r="L703" s="124">
        <v>18</v>
      </c>
      <c r="M703" s="124">
        <v>13195</v>
      </c>
      <c r="N703" s="124">
        <v>419</v>
      </c>
      <c r="O703" s="124">
        <v>2584</v>
      </c>
      <c r="P703" s="124">
        <v>566</v>
      </c>
      <c r="Q703" s="124">
        <v>1320</v>
      </c>
      <c r="R703" s="124">
        <v>733</v>
      </c>
      <c r="S703" s="125">
        <v>23</v>
      </c>
      <c r="T703" s="139">
        <v>58</v>
      </c>
    </row>
    <row r="704" spans="1:20" ht="10.5" customHeight="1">
      <c r="A704" s="130" t="s">
        <v>378</v>
      </c>
      <c r="B704" s="67"/>
      <c r="C704" s="131">
        <v>37</v>
      </c>
      <c r="D704" s="131">
        <v>19</v>
      </c>
      <c r="E704" s="131">
        <v>6</v>
      </c>
      <c r="F704" s="131">
        <v>9</v>
      </c>
      <c r="G704" s="131">
        <v>2</v>
      </c>
      <c r="H704" s="131" t="s">
        <v>61</v>
      </c>
      <c r="I704" s="131">
        <v>1</v>
      </c>
      <c r="J704" s="131" t="s">
        <v>61</v>
      </c>
      <c r="K704" s="131" t="s">
        <v>61</v>
      </c>
      <c r="L704" s="131">
        <v>168</v>
      </c>
      <c r="M704" s="131">
        <v>339485</v>
      </c>
      <c r="N704" s="131">
        <v>10914</v>
      </c>
      <c r="O704" s="131">
        <v>29592</v>
      </c>
      <c r="P704" s="131">
        <v>1466</v>
      </c>
      <c r="Q704" s="131">
        <v>9175</v>
      </c>
      <c r="R704" s="131">
        <v>2021</v>
      </c>
      <c r="S704" s="132">
        <v>232</v>
      </c>
      <c r="T704" s="143">
        <v>59</v>
      </c>
    </row>
    <row r="705" spans="1:18" ht="10.5" customHeight="1">
      <c r="A705" s="147"/>
      <c r="B705" s="147"/>
      <c r="C705" s="146"/>
      <c r="D705" s="146"/>
      <c r="E705" s="146"/>
      <c r="F705" s="146"/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</row>
    <row r="706" ht="13.5" customHeight="1">
      <c r="B706" s="29" t="s">
        <v>425</v>
      </c>
    </row>
    <row r="707" spans="1:20" s="29" customFormat="1" ht="12.75" customHeight="1">
      <c r="A707" s="34"/>
      <c r="B707" s="31"/>
      <c r="C707" s="106" t="s">
        <v>401</v>
      </c>
      <c r="D707" s="107"/>
      <c r="E707" s="107"/>
      <c r="F707" s="107"/>
      <c r="G707" s="107"/>
      <c r="H707" s="107"/>
      <c r="I707" s="107"/>
      <c r="J707" s="107"/>
      <c r="K707" s="107"/>
      <c r="L707" s="50"/>
      <c r="M707" s="108" t="s">
        <v>3</v>
      </c>
      <c r="N707" s="108" t="s">
        <v>3</v>
      </c>
      <c r="O707" s="50"/>
      <c r="P707" s="50"/>
      <c r="Q707" s="106" t="s">
        <v>402</v>
      </c>
      <c r="R707" s="107"/>
      <c r="S707" s="109"/>
      <c r="T707" s="110"/>
    </row>
    <row r="708" spans="1:20" s="29" customFormat="1" ht="12.75" customHeight="1">
      <c r="A708" s="39"/>
      <c r="B708" s="38" t="s">
        <v>403</v>
      </c>
      <c r="C708" s="53"/>
      <c r="D708" s="68" t="s">
        <v>404</v>
      </c>
      <c r="E708" s="111"/>
      <c r="F708" s="111"/>
      <c r="G708" s="111"/>
      <c r="H708" s="111"/>
      <c r="I708" s="111"/>
      <c r="J708" s="111"/>
      <c r="K708" s="111"/>
      <c r="L708" s="112" t="s">
        <v>7</v>
      </c>
      <c r="M708" s="112" t="s">
        <v>86</v>
      </c>
      <c r="N708" s="112" t="s">
        <v>87</v>
      </c>
      <c r="O708" s="112" t="s">
        <v>88</v>
      </c>
      <c r="P708" s="112" t="s">
        <v>10</v>
      </c>
      <c r="Q708" s="112" t="s">
        <v>89</v>
      </c>
      <c r="R708" s="112" t="s">
        <v>405</v>
      </c>
      <c r="S708" s="113" t="s">
        <v>91</v>
      </c>
      <c r="T708" s="43" t="s">
        <v>92</v>
      </c>
    </row>
    <row r="709" spans="1:20" s="29" customFormat="1" ht="12.75" customHeight="1">
      <c r="A709" s="39"/>
      <c r="B709" s="38"/>
      <c r="C709" s="53"/>
      <c r="D709" s="53" t="s">
        <v>93</v>
      </c>
      <c r="E709" s="53" t="s">
        <v>94</v>
      </c>
      <c r="F709" s="53" t="s">
        <v>95</v>
      </c>
      <c r="G709" s="53" t="s">
        <v>96</v>
      </c>
      <c r="H709" s="53" t="s">
        <v>97</v>
      </c>
      <c r="I709" s="53" t="s">
        <v>98</v>
      </c>
      <c r="J709" s="53" t="s">
        <v>99</v>
      </c>
      <c r="K709" s="53" t="s">
        <v>100</v>
      </c>
      <c r="L709" s="53"/>
      <c r="M709" s="112" t="s">
        <v>101</v>
      </c>
      <c r="N709" s="112" t="s">
        <v>102</v>
      </c>
      <c r="O709" s="53"/>
      <c r="P709" s="53"/>
      <c r="Q709" s="53"/>
      <c r="R709" s="53"/>
      <c r="S709" s="114"/>
      <c r="T709" s="43"/>
    </row>
    <row r="710" spans="1:20" s="29" customFormat="1" ht="12.75" customHeight="1">
      <c r="A710" s="40"/>
      <c r="B710" s="41"/>
      <c r="C710" s="115" t="s">
        <v>11</v>
      </c>
      <c r="D710" s="68" t="s">
        <v>104</v>
      </c>
      <c r="E710" s="68" t="s">
        <v>105</v>
      </c>
      <c r="F710" s="68" t="s">
        <v>106</v>
      </c>
      <c r="G710" s="68" t="s">
        <v>107</v>
      </c>
      <c r="H710" s="68" t="s">
        <v>108</v>
      </c>
      <c r="I710" s="68" t="s">
        <v>109</v>
      </c>
      <c r="J710" s="68" t="s">
        <v>110</v>
      </c>
      <c r="K710" s="68" t="s">
        <v>111</v>
      </c>
      <c r="L710" s="69" t="s">
        <v>14</v>
      </c>
      <c r="M710" s="69" t="s">
        <v>15</v>
      </c>
      <c r="N710" s="69" t="s">
        <v>15</v>
      </c>
      <c r="O710" s="69" t="s">
        <v>15</v>
      </c>
      <c r="P710" s="69" t="s">
        <v>17</v>
      </c>
      <c r="Q710" s="69" t="s">
        <v>15</v>
      </c>
      <c r="R710" s="69" t="s">
        <v>15</v>
      </c>
      <c r="S710" s="116" t="s">
        <v>15</v>
      </c>
      <c r="T710" s="47" t="s">
        <v>103</v>
      </c>
    </row>
    <row r="711" spans="1:20" ht="10.5" customHeight="1">
      <c r="A711" s="117" t="s">
        <v>173</v>
      </c>
      <c r="B711" s="118" t="s">
        <v>116</v>
      </c>
      <c r="C711" s="119">
        <v>340</v>
      </c>
      <c r="D711" s="119">
        <v>177</v>
      </c>
      <c r="E711" s="119">
        <v>78</v>
      </c>
      <c r="F711" s="119">
        <v>48</v>
      </c>
      <c r="G711" s="119">
        <v>24</v>
      </c>
      <c r="H711" s="119">
        <v>8</v>
      </c>
      <c r="I711" s="119">
        <v>2</v>
      </c>
      <c r="J711" s="119">
        <v>2</v>
      </c>
      <c r="K711" s="119">
        <v>1</v>
      </c>
      <c r="L711" s="119">
        <v>1689</v>
      </c>
      <c r="M711" s="119">
        <v>3568283</v>
      </c>
      <c r="N711" s="119">
        <v>96209</v>
      </c>
      <c r="O711" s="119">
        <v>332456</v>
      </c>
      <c r="P711" s="119">
        <v>28584</v>
      </c>
      <c r="Q711" s="119">
        <v>10495</v>
      </c>
      <c r="R711" s="119">
        <v>2113</v>
      </c>
      <c r="S711" s="120">
        <v>125</v>
      </c>
      <c r="T711" s="145" t="s">
        <v>1</v>
      </c>
    </row>
    <row r="712" spans="1:20" ht="10.5" customHeight="1">
      <c r="A712" s="127"/>
      <c r="B712" s="52" t="s">
        <v>117</v>
      </c>
      <c r="C712" s="124">
        <v>38</v>
      </c>
      <c r="D712" s="124">
        <v>15</v>
      </c>
      <c r="E712" s="124">
        <v>10</v>
      </c>
      <c r="F712" s="124">
        <v>8</v>
      </c>
      <c r="G712" s="124">
        <v>2</v>
      </c>
      <c r="H712" s="124">
        <v>2</v>
      </c>
      <c r="I712" s="124">
        <v>1</v>
      </c>
      <c r="J712" s="124" t="s">
        <v>61</v>
      </c>
      <c r="K712" s="124" t="s">
        <v>61</v>
      </c>
      <c r="L712" s="124">
        <v>223</v>
      </c>
      <c r="M712" s="124">
        <v>1274334</v>
      </c>
      <c r="N712" s="124">
        <v>48961</v>
      </c>
      <c r="O712" s="124">
        <v>95382</v>
      </c>
      <c r="P712" s="124" t="s">
        <v>61</v>
      </c>
      <c r="Q712" s="124">
        <v>33535</v>
      </c>
      <c r="R712" s="124">
        <v>5715</v>
      </c>
      <c r="S712" s="125" t="s">
        <v>61</v>
      </c>
      <c r="T712" s="139" t="s">
        <v>117</v>
      </c>
    </row>
    <row r="713" spans="1:20" ht="10.5" customHeight="1">
      <c r="A713" s="127" t="s">
        <v>331</v>
      </c>
      <c r="B713" s="52"/>
      <c r="C713" s="124">
        <v>7</v>
      </c>
      <c r="D713" s="124">
        <v>1</v>
      </c>
      <c r="E713" s="124">
        <v>4</v>
      </c>
      <c r="F713" s="124">
        <v>2</v>
      </c>
      <c r="G713" s="124" t="s">
        <v>61</v>
      </c>
      <c r="H713" s="124" t="s">
        <v>61</v>
      </c>
      <c r="I713" s="124" t="s">
        <v>61</v>
      </c>
      <c r="J713" s="124" t="s">
        <v>61</v>
      </c>
      <c r="K713" s="124" t="s">
        <v>61</v>
      </c>
      <c r="L713" s="124">
        <v>28</v>
      </c>
      <c r="M713" s="124">
        <v>195319</v>
      </c>
      <c r="N713" s="124">
        <v>70</v>
      </c>
      <c r="O713" s="124">
        <v>9601</v>
      </c>
      <c r="P713" s="124" t="s">
        <v>61</v>
      </c>
      <c r="Q713" s="124">
        <v>27903</v>
      </c>
      <c r="R713" s="124">
        <v>6976</v>
      </c>
      <c r="S713" s="125" t="s">
        <v>61</v>
      </c>
      <c r="T713" s="139">
        <v>50</v>
      </c>
    </row>
    <row r="714" spans="1:20" ht="10.5" customHeight="1">
      <c r="A714" s="127" t="s">
        <v>406</v>
      </c>
      <c r="B714" s="52"/>
      <c r="C714" s="124">
        <v>14</v>
      </c>
      <c r="D714" s="124">
        <v>6</v>
      </c>
      <c r="E714" s="124">
        <v>4</v>
      </c>
      <c r="F714" s="124">
        <v>3</v>
      </c>
      <c r="G714" s="124">
        <v>1</v>
      </c>
      <c r="H714" s="124" t="s">
        <v>61</v>
      </c>
      <c r="I714" s="124" t="s">
        <v>61</v>
      </c>
      <c r="J714" s="124" t="s">
        <v>61</v>
      </c>
      <c r="K714" s="124" t="s">
        <v>61</v>
      </c>
      <c r="L714" s="124">
        <v>52</v>
      </c>
      <c r="M714" s="124">
        <v>135491</v>
      </c>
      <c r="N714" s="124" t="s">
        <v>61</v>
      </c>
      <c r="O714" s="124">
        <v>57094</v>
      </c>
      <c r="P714" s="124" t="s">
        <v>61</v>
      </c>
      <c r="Q714" s="124">
        <v>9678</v>
      </c>
      <c r="R714" s="124">
        <v>2606</v>
      </c>
      <c r="S714" s="125" t="s">
        <v>61</v>
      </c>
      <c r="T714" s="139">
        <v>51</v>
      </c>
    </row>
    <row r="715" spans="1:20" ht="10.5" customHeight="1">
      <c r="A715" s="127" t="s">
        <v>339</v>
      </c>
      <c r="B715" s="52"/>
      <c r="C715" s="124">
        <v>8</v>
      </c>
      <c r="D715" s="124">
        <v>3</v>
      </c>
      <c r="E715" s="124" t="s">
        <v>61</v>
      </c>
      <c r="F715" s="124">
        <v>2</v>
      </c>
      <c r="G715" s="124">
        <v>1</v>
      </c>
      <c r="H715" s="124">
        <v>2</v>
      </c>
      <c r="I715" s="124" t="s">
        <v>61</v>
      </c>
      <c r="J715" s="124" t="s">
        <v>61</v>
      </c>
      <c r="K715" s="124" t="s">
        <v>61</v>
      </c>
      <c r="L715" s="124">
        <v>84</v>
      </c>
      <c r="M715" s="124">
        <v>921817</v>
      </c>
      <c r="N715" s="124">
        <v>38167</v>
      </c>
      <c r="O715" s="124">
        <v>26581</v>
      </c>
      <c r="P715" s="124" t="s">
        <v>61</v>
      </c>
      <c r="Q715" s="124">
        <v>115227</v>
      </c>
      <c r="R715" s="124">
        <v>10974</v>
      </c>
      <c r="S715" s="125" t="s">
        <v>61</v>
      </c>
      <c r="T715" s="139">
        <v>52</v>
      </c>
    </row>
    <row r="716" spans="1:20" ht="10.5" customHeight="1">
      <c r="A716" s="127" t="s">
        <v>344</v>
      </c>
      <c r="B716" s="52"/>
      <c r="C716" s="124">
        <v>9</v>
      </c>
      <c r="D716" s="124">
        <v>5</v>
      </c>
      <c r="E716" s="124">
        <v>2</v>
      </c>
      <c r="F716" s="124">
        <v>1</v>
      </c>
      <c r="G716" s="124" t="s">
        <v>61</v>
      </c>
      <c r="H716" s="124" t="s">
        <v>61</v>
      </c>
      <c r="I716" s="124">
        <v>1</v>
      </c>
      <c r="J716" s="124" t="s">
        <v>61</v>
      </c>
      <c r="K716" s="124" t="s">
        <v>61</v>
      </c>
      <c r="L716" s="124">
        <v>59</v>
      </c>
      <c r="M716" s="124">
        <v>21707</v>
      </c>
      <c r="N716" s="124">
        <v>10724</v>
      </c>
      <c r="O716" s="124">
        <v>2106</v>
      </c>
      <c r="P716" s="124" t="s">
        <v>61</v>
      </c>
      <c r="Q716" s="124">
        <v>2412</v>
      </c>
      <c r="R716" s="124">
        <v>368</v>
      </c>
      <c r="S716" s="125" t="s">
        <v>61</v>
      </c>
      <c r="T716" s="139">
        <v>53</v>
      </c>
    </row>
    <row r="717" spans="1:20" ht="10.5" customHeight="1">
      <c r="A717" s="127"/>
      <c r="B717" s="52" t="s">
        <v>349</v>
      </c>
      <c r="C717" s="124">
        <v>302</v>
      </c>
      <c r="D717" s="124">
        <v>162</v>
      </c>
      <c r="E717" s="124">
        <v>68</v>
      </c>
      <c r="F717" s="124">
        <v>40</v>
      </c>
      <c r="G717" s="124">
        <v>22</v>
      </c>
      <c r="H717" s="124">
        <v>6</v>
      </c>
      <c r="I717" s="124">
        <v>1</v>
      </c>
      <c r="J717" s="124">
        <v>2</v>
      </c>
      <c r="K717" s="124">
        <v>1</v>
      </c>
      <c r="L717" s="124">
        <v>1466</v>
      </c>
      <c r="M717" s="124">
        <v>2293949</v>
      </c>
      <c r="N717" s="124">
        <v>47248</v>
      </c>
      <c r="O717" s="124">
        <v>237074</v>
      </c>
      <c r="P717" s="124">
        <v>28584</v>
      </c>
      <c r="Q717" s="124">
        <v>7596</v>
      </c>
      <c r="R717" s="124">
        <v>1565</v>
      </c>
      <c r="S717" s="125">
        <v>80</v>
      </c>
      <c r="T717" s="139" t="s">
        <v>349</v>
      </c>
    </row>
    <row r="718" spans="1:20" ht="10.5" customHeight="1">
      <c r="A718" s="127" t="s">
        <v>409</v>
      </c>
      <c r="B718" s="52"/>
      <c r="C718" s="124">
        <v>28</v>
      </c>
      <c r="D718" s="124">
        <v>19</v>
      </c>
      <c r="E718" s="124">
        <v>6</v>
      </c>
      <c r="F718" s="124">
        <v>3</v>
      </c>
      <c r="G718" s="124" t="s">
        <v>61</v>
      </c>
      <c r="H718" s="124" t="s">
        <v>61</v>
      </c>
      <c r="I718" s="124" t="s">
        <v>61</v>
      </c>
      <c r="J718" s="124" t="s">
        <v>61</v>
      </c>
      <c r="K718" s="124" t="s">
        <v>61</v>
      </c>
      <c r="L718" s="124">
        <v>64</v>
      </c>
      <c r="M718" s="124">
        <v>78236</v>
      </c>
      <c r="N718" s="124">
        <v>389</v>
      </c>
      <c r="O718" s="124">
        <v>24252</v>
      </c>
      <c r="P718" s="124">
        <v>1977</v>
      </c>
      <c r="Q718" s="124">
        <v>2794</v>
      </c>
      <c r="R718" s="124">
        <v>1222</v>
      </c>
      <c r="S718" s="125">
        <v>40</v>
      </c>
      <c r="T718" s="139">
        <v>55</v>
      </c>
    </row>
    <row r="719" spans="1:20" ht="10.5" customHeight="1">
      <c r="A719" s="127" t="s">
        <v>359</v>
      </c>
      <c r="B719" s="52"/>
      <c r="C719" s="124">
        <v>143</v>
      </c>
      <c r="D719" s="124">
        <v>75</v>
      </c>
      <c r="E719" s="124">
        <v>28</v>
      </c>
      <c r="F719" s="124">
        <v>18</v>
      </c>
      <c r="G719" s="124">
        <v>15</v>
      </c>
      <c r="H719" s="124">
        <v>5</v>
      </c>
      <c r="I719" s="124" t="s">
        <v>61</v>
      </c>
      <c r="J719" s="124">
        <v>1</v>
      </c>
      <c r="K719" s="124">
        <v>1</v>
      </c>
      <c r="L719" s="124">
        <v>831</v>
      </c>
      <c r="M719" s="124">
        <v>1148670</v>
      </c>
      <c r="N719" s="124">
        <v>10379</v>
      </c>
      <c r="O719" s="124">
        <v>53699</v>
      </c>
      <c r="P719" s="124">
        <v>14017</v>
      </c>
      <c r="Q719" s="124">
        <v>8033</v>
      </c>
      <c r="R719" s="124">
        <v>1382</v>
      </c>
      <c r="S719" s="125">
        <v>82</v>
      </c>
      <c r="T719" s="139">
        <v>56</v>
      </c>
    </row>
    <row r="720" spans="1:20" ht="10.5" customHeight="1">
      <c r="A720" s="127" t="s">
        <v>369</v>
      </c>
      <c r="B720" s="52"/>
      <c r="C720" s="124">
        <v>17</v>
      </c>
      <c r="D720" s="124">
        <v>12</v>
      </c>
      <c r="E720" s="124">
        <v>3</v>
      </c>
      <c r="F720" s="124">
        <v>1</v>
      </c>
      <c r="G720" s="124">
        <v>1</v>
      </c>
      <c r="H720" s="124" t="s">
        <v>61</v>
      </c>
      <c r="I720" s="124" t="s">
        <v>61</v>
      </c>
      <c r="J720" s="124" t="s">
        <v>61</v>
      </c>
      <c r="K720" s="124" t="s">
        <v>61</v>
      </c>
      <c r="L720" s="124">
        <v>48</v>
      </c>
      <c r="M720" s="124">
        <v>95244</v>
      </c>
      <c r="N720" s="124">
        <v>20600</v>
      </c>
      <c r="O720" s="124">
        <v>10676</v>
      </c>
      <c r="P720" s="124">
        <v>432</v>
      </c>
      <c r="Q720" s="124">
        <v>5603</v>
      </c>
      <c r="R720" s="124">
        <v>1984</v>
      </c>
      <c r="S720" s="125">
        <v>220</v>
      </c>
      <c r="T720" s="139">
        <v>57</v>
      </c>
    </row>
    <row r="721" spans="1:20" ht="10.5" customHeight="1">
      <c r="A721" s="127" t="s">
        <v>411</v>
      </c>
      <c r="B721" s="52"/>
      <c r="C721" s="124">
        <v>19</v>
      </c>
      <c r="D721" s="124">
        <v>11</v>
      </c>
      <c r="E721" s="124">
        <v>5</v>
      </c>
      <c r="F721" s="124">
        <v>2</v>
      </c>
      <c r="G721" s="124" t="s">
        <v>61</v>
      </c>
      <c r="H721" s="124" t="s">
        <v>61</v>
      </c>
      <c r="I721" s="124" t="s">
        <v>61</v>
      </c>
      <c r="J721" s="124">
        <v>1</v>
      </c>
      <c r="K721" s="124" t="s">
        <v>61</v>
      </c>
      <c r="L721" s="124">
        <v>128</v>
      </c>
      <c r="M721" s="124">
        <v>266933</v>
      </c>
      <c r="N721" s="124">
        <v>1181</v>
      </c>
      <c r="O721" s="124">
        <v>41214</v>
      </c>
      <c r="P721" s="124">
        <v>5880</v>
      </c>
      <c r="Q721" s="124">
        <v>14049</v>
      </c>
      <c r="R721" s="124">
        <v>2085</v>
      </c>
      <c r="S721" s="125">
        <v>45</v>
      </c>
      <c r="T721" s="139">
        <v>58</v>
      </c>
    </row>
    <row r="722" spans="1:20" ht="10.5" customHeight="1">
      <c r="A722" s="130" t="s">
        <v>378</v>
      </c>
      <c r="B722" s="67"/>
      <c r="C722" s="131">
        <v>95</v>
      </c>
      <c r="D722" s="131">
        <v>45</v>
      </c>
      <c r="E722" s="131">
        <v>26</v>
      </c>
      <c r="F722" s="131">
        <v>16</v>
      </c>
      <c r="G722" s="131">
        <v>6</v>
      </c>
      <c r="H722" s="131">
        <v>1</v>
      </c>
      <c r="I722" s="131">
        <v>1</v>
      </c>
      <c r="J722" s="131" t="s">
        <v>61</v>
      </c>
      <c r="K722" s="131" t="s">
        <v>61</v>
      </c>
      <c r="L722" s="131">
        <v>395</v>
      </c>
      <c r="M722" s="131">
        <v>704866</v>
      </c>
      <c r="N722" s="131">
        <v>14699</v>
      </c>
      <c r="O722" s="131">
        <v>107233</v>
      </c>
      <c r="P722" s="131">
        <v>6278</v>
      </c>
      <c r="Q722" s="131">
        <v>7420</v>
      </c>
      <c r="R722" s="131">
        <v>1784</v>
      </c>
      <c r="S722" s="132">
        <v>112</v>
      </c>
      <c r="T722" s="143">
        <v>59</v>
      </c>
    </row>
    <row r="723" spans="1:18" ht="10.5" customHeight="1">
      <c r="A723" s="147"/>
      <c r="B723" s="147"/>
      <c r="C723" s="146"/>
      <c r="D723" s="146"/>
      <c r="E723" s="146"/>
      <c r="F723" s="146"/>
      <c r="G723" s="146"/>
      <c r="H723" s="146"/>
      <c r="I723" s="146"/>
      <c r="J723" s="146"/>
      <c r="K723" s="146"/>
      <c r="L723" s="146"/>
      <c r="M723" s="146"/>
      <c r="N723" s="146"/>
      <c r="O723" s="146"/>
      <c r="P723" s="146"/>
      <c r="Q723" s="146"/>
      <c r="R723" s="146"/>
    </row>
    <row r="724" ht="13.5" customHeight="1">
      <c r="B724" s="29" t="s">
        <v>426</v>
      </c>
    </row>
    <row r="725" spans="1:20" s="29" customFormat="1" ht="12.75" customHeight="1">
      <c r="A725" s="34"/>
      <c r="B725" s="31"/>
      <c r="C725" s="106" t="s">
        <v>401</v>
      </c>
      <c r="D725" s="107"/>
      <c r="E725" s="107"/>
      <c r="F725" s="107"/>
      <c r="G725" s="107"/>
      <c r="H725" s="107"/>
      <c r="I725" s="107"/>
      <c r="J725" s="107"/>
      <c r="K725" s="107"/>
      <c r="L725" s="50"/>
      <c r="M725" s="108" t="s">
        <v>3</v>
      </c>
      <c r="N725" s="108" t="s">
        <v>3</v>
      </c>
      <c r="O725" s="50"/>
      <c r="P725" s="50"/>
      <c r="Q725" s="106" t="s">
        <v>402</v>
      </c>
      <c r="R725" s="107"/>
      <c r="S725" s="109"/>
      <c r="T725" s="110"/>
    </row>
    <row r="726" spans="1:20" s="29" customFormat="1" ht="12.75" customHeight="1">
      <c r="A726" s="39"/>
      <c r="B726" s="38" t="s">
        <v>403</v>
      </c>
      <c r="C726" s="53"/>
      <c r="D726" s="68" t="s">
        <v>404</v>
      </c>
      <c r="E726" s="111"/>
      <c r="F726" s="111"/>
      <c r="G726" s="111"/>
      <c r="H726" s="111"/>
      <c r="I726" s="111"/>
      <c r="J726" s="111"/>
      <c r="K726" s="111"/>
      <c r="L726" s="112" t="s">
        <v>7</v>
      </c>
      <c r="M726" s="112" t="s">
        <v>86</v>
      </c>
      <c r="N726" s="112" t="s">
        <v>87</v>
      </c>
      <c r="O726" s="112" t="s">
        <v>88</v>
      </c>
      <c r="P726" s="112" t="s">
        <v>10</v>
      </c>
      <c r="Q726" s="112" t="s">
        <v>89</v>
      </c>
      <c r="R726" s="112" t="s">
        <v>405</v>
      </c>
      <c r="S726" s="113" t="s">
        <v>91</v>
      </c>
      <c r="T726" s="43" t="s">
        <v>92</v>
      </c>
    </row>
    <row r="727" spans="1:20" s="29" customFormat="1" ht="12.75" customHeight="1">
      <c r="A727" s="39"/>
      <c r="B727" s="38"/>
      <c r="C727" s="53"/>
      <c r="D727" s="53" t="s">
        <v>93</v>
      </c>
      <c r="E727" s="53" t="s">
        <v>94</v>
      </c>
      <c r="F727" s="53" t="s">
        <v>95</v>
      </c>
      <c r="G727" s="53" t="s">
        <v>96</v>
      </c>
      <c r="H727" s="53" t="s">
        <v>97</v>
      </c>
      <c r="I727" s="53" t="s">
        <v>98</v>
      </c>
      <c r="J727" s="53" t="s">
        <v>99</v>
      </c>
      <c r="K727" s="53" t="s">
        <v>100</v>
      </c>
      <c r="L727" s="53"/>
      <c r="M727" s="112" t="s">
        <v>101</v>
      </c>
      <c r="N727" s="112" t="s">
        <v>102</v>
      </c>
      <c r="O727" s="53"/>
      <c r="P727" s="53"/>
      <c r="Q727" s="53"/>
      <c r="R727" s="53"/>
      <c r="S727" s="114"/>
      <c r="T727" s="43"/>
    </row>
    <row r="728" spans="1:20" s="29" customFormat="1" ht="12.75" customHeight="1">
      <c r="A728" s="40"/>
      <c r="B728" s="41"/>
      <c r="C728" s="115" t="s">
        <v>11</v>
      </c>
      <c r="D728" s="68" t="s">
        <v>104</v>
      </c>
      <c r="E728" s="68" t="s">
        <v>105</v>
      </c>
      <c r="F728" s="68" t="s">
        <v>106</v>
      </c>
      <c r="G728" s="68" t="s">
        <v>107</v>
      </c>
      <c r="H728" s="68" t="s">
        <v>108</v>
      </c>
      <c r="I728" s="68" t="s">
        <v>109</v>
      </c>
      <c r="J728" s="68" t="s">
        <v>110</v>
      </c>
      <c r="K728" s="68" t="s">
        <v>111</v>
      </c>
      <c r="L728" s="69" t="s">
        <v>14</v>
      </c>
      <c r="M728" s="69" t="s">
        <v>15</v>
      </c>
      <c r="N728" s="69" t="s">
        <v>15</v>
      </c>
      <c r="O728" s="69" t="s">
        <v>15</v>
      </c>
      <c r="P728" s="69" t="s">
        <v>17</v>
      </c>
      <c r="Q728" s="69" t="s">
        <v>15</v>
      </c>
      <c r="R728" s="69" t="s">
        <v>15</v>
      </c>
      <c r="S728" s="116" t="s">
        <v>15</v>
      </c>
      <c r="T728" s="47" t="s">
        <v>103</v>
      </c>
    </row>
    <row r="729" spans="1:20" ht="10.5" customHeight="1">
      <c r="A729" s="117" t="s">
        <v>173</v>
      </c>
      <c r="B729" s="118" t="s">
        <v>116</v>
      </c>
      <c r="C729" s="119">
        <v>52</v>
      </c>
      <c r="D729" s="119">
        <v>28</v>
      </c>
      <c r="E729" s="119">
        <v>6</v>
      </c>
      <c r="F729" s="119">
        <v>11</v>
      </c>
      <c r="G729" s="119">
        <v>5</v>
      </c>
      <c r="H729" s="119">
        <v>2</v>
      </c>
      <c r="I729" s="119" t="s">
        <v>61</v>
      </c>
      <c r="J729" s="119" t="s">
        <v>61</v>
      </c>
      <c r="K729" s="119" t="s">
        <v>61</v>
      </c>
      <c r="L729" s="119">
        <v>250</v>
      </c>
      <c r="M729" s="119">
        <v>434953</v>
      </c>
      <c r="N729" s="119">
        <v>514</v>
      </c>
      <c r="O729" s="119">
        <v>30143</v>
      </c>
      <c r="P729" s="119">
        <v>3508</v>
      </c>
      <c r="Q729" s="119">
        <v>8364</v>
      </c>
      <c r="R729" s="119">
        <v>1740</v>
      </c>
      <c r="S729" s="120">
        <v>124</v>
      </c>
      <c r="T729" s="145" t="s">
        <v>1</v>
      </c>
    </row>
    <row r="730" spans="1:20" ht="10.5" customHeight="1">
      <c r="A730" s="127"/>
      <c r="B730" s="52" t="s">
        <v>117</v>
      </c>
      <c r="C730" s="124">
        <v>3</v>
      </c>
      <c r="D730" s="124" t="s">
        <v>61</v>
      </c>
      <c r="E730" s="124" t="s">
        <v>61</v>
      </c>
      <c r="F730" s="124">
        <v>1</v>
      </c>
      <c r="G730" s="124">
        <v>2</v>
      </c>
      <c r="H730" s="124" t="s">
        <v>61</v>
      </c>
      <c r="I730" s="124" t="s">
        <v>61</v>
      </c>
      <c r="J730" s="124" t="s">
        <v>61</v>
      </c>
      <c r="K730" s="124" t="s">
        <v>61</v>
      </c>
      <c r="L730" s="124">
        <v>27</v>
      </c>
      <c r="M730" s="124">
        <v>45848</v>
      </c>
      <c r="N730" s="124" t="s">
        <v>61</v>
      </c>
      <c r="O730" s="124">
        <v>10100</v>
      </c>
      <c r="P730" s="124" t="s">
        <v>61</v>
      </c>
      <c r="Q730" s="124">
        <v>15283</v>
      </c>
      <c r="R730" s="124">
        <v>1698</v>
      </c>
      <c r="S730" s="125" t="s">
        <v>61</v>
      </c>
      <c r="T730" s="139" t="s">
        <v>117</v>
      </c>
    </row>
    <row r="731" spans="1:20" ht="10.5" customHeight="1">
      <c r="A731" s="127" t="s">
        <v>331</v>
      </c>
      <c r="B731" s="52"/>
      <c r="C731" s="124">
        <v>2</v>
      </c>
      <c r="D731" s="124" t="s">
        <v>61</v>
      </c>
      <c r="E731" s="124" t="s">
        <v>61</v>
      </c>
      <c r="F731" s="124">
        <v>1</v>
      </c>
      <c r="G731" s="124">
        <v>1</v>
      </c>
      <c r="H731" s="124" t="s">
        <v>61</v>
      </c>
      <c r="I731" s="124" t="s">
        <v>61</v>
      </c>
      <c r="J731" s="124" t="s">
        <v>61</v>
      </c>
      <c r="K731" s="124" t="s">
        <v>61</v>
      </c>
      <c r="L731" s="129">
        <v>15</v>
      </c>
      <c r="M731" s="129">
        <v>25848</v>
      </c>
      <c r="N731" s="129">
        <v>0</v>
      </c>
      <c r="O731" s="129">
        <v>5100</v>
      </c>
      <c r="P731" s="129" t="s">
        <v>61</v>
      </c>
      <c r="Q731" s="129">
        <v>12924</v>
      </c>
      <c r="R731" s="129">
        <v>1723</v>
      </c>
      <c r="S731" s="125" t="s">
        <v>61</v>
      </c>
      <c r="T731" s="139">
        <v>50</v>
      </c>
    </row>
    <row r="732" spans="1:20" ht="10.5" customHeight="1">
      <c r="A732" s="127" t="s">
        <v>406</v>
      </c>
      <c r="B732" s="52"/>
      <c r="C732" s="124">
        <v>1</v>
      </c>
      <c r="D732" s="124" t="s">
        <v>61</v>
      </c>
      <c r="E732" s="124" t="s">
        <v>61</v>
      </c>
      <c r="F732" s="124" t="s">
        <v>61</v>
      </c>
      <c r="G732" s="124">
        <v>1</v>
      </c>
      <c r="H732" s="124" t="s">
        <v>61</v>
      </c>
      <c r="I732" s="124" t="s">
        <v>61</v>
      </c>
      <c r="J732" s="124" t="s">
        <v>61</v>
      </c>
      <c r="K732" s="124" t="s">
        <v>61</v>
      </c>
      <c r="L732" s="129">
        <v>12</v>
      </c>
      <c r="M732" s="129">
        <v>20000</v>
      </c>
      <c r="N732" s="129">
        <v>0</v>
      </c>
      <c r="O732" s="129">
        <v>5000</v>
      </c>
      <c r="P732" s="129" t="s">
        <v>61</v>
      </c>
      <c r="Q732" s="129">
        <v>20000</v>
      </c>
      <c r="R732" s="129">
        <v>1667</v>
      </c>
      <c r="S732" s="125" t="s">
        <v>61</v>
      </c>
      <c r="T732" s="139">
        <v>51</v>
      </c>
    </row>
    <row r="733" spans="1:20" ht="10.5" customHeight="1">
      <c r="A733" s="127"/>
      <c r="B733" s="52" t="s">
        <v>349</v>
      </c>
      <c r="C733" s="124">
        <v>49</v>
      </c>
      <c r="D733" s="124">
        <v>28</v>
      </c>
      <c r="E733" s="124">
        <v>6</v>
      </c>
      <c r="F733" s="124">
        <v>10</v>
      </c>
      <c r="G733" s="124">
        <v>3</v>
      </c>
      <c r="H733" s="124">
        <v>2</v>
      </c>
      <c r="I733" s="124" t="s">
        <v>61</v>
      </c>
      <c r="J733" s="124" t="s">
        <v>61</v>
      </c>
      <c r="K733" s="124" t="s">
        <v>61</v>
      </c>
      <c r="L733" s="124">
        <v>223</v>
      </c>
      <c r="M733" s="124">
        <v>389105</v>
      </c>
      <c r="N733" s="124">
        <v>514</v>
      </c>
      <c r="O733" s="124">
        <v>20043</v>
      </c>
      <c r="P733" s="124">
        <v>3508</v>
      </c>
      <c r="Q733" s="124">
        <v>7941</v>
      </c>
      <c r="R733" s="124">
        <v>1745</v>
      </c>
      <c r="S733" s="125">
        <v>111</v>
      </c>
      <c r="T733" s="139" t="s">
        <v>349</v>
      </c>
    </row>
    <row r="734" spans="1:20" ht="10.5" customHeight="1">
      <c r="A734" s="127" t="s">
        <v>359</v>
      </c>
      <c r="B734" s="52"/>
      <c r="C734" s="124">
        <v>33</v>
      </c>
      <c r="D734" s="124">
        <v>21</v>
      </c>
      <c r="E734" s="124">
        <v>3</v>
      </c>
      <c r="F734" s="124">
        <v>6</v>
      </c>
      <c r="G734" s="124">
        <v>1</v>
      </c>
      <c r="H734" s="124">
        <v>2</v>
      </c>
      <c r="I734" s="124" t="s">
        <v>61</v>
      </c>
      <c r="J734" s="124" t="s">
        <v>61</v>
      </c>
      <c r="K734" s="124" t="s">
        <v>61</v>
      </c>
      <c r="L734" s="124">
        <v>153</v>
      </c>
      <c r="M734" s="124">
        <v>176980</v>
      </c>
      <c r="N734" s="124">
        <v>290</v>
      </c>
      <c r="O734" s="124">
        <v>10096</v>
      </c>
      <c r="P734" s="124">
        <v>2947</v>
      </c>
      <c r="Q734" s="124">
        <v>5363</v>
      </c>
      <c r="R734" s="124">
        <v>1157</v>
      </c>
      <c r="S734" s="125">
        <v>60</v>
      </c>
      <c r="T734" s="139">
        <v>56</v>
      </c>
    </row>
    <row r="735" spans="1:20" ht="10.5" customHeight="1">
      <c r="A735" s="127" t="s">
        <v>369</v>
      </c>
      <c r="B735" s="52"/>
      <c r="C735" s="124">
        <v>1</v>
      </c>
      <c r="D735" s="124">
        <v>1</v>
      </c>
      <c r="E735" s="124" t="s">
        <v>61</v>
      </c>
      <c r="F735" s="124" t="s">
        <v>61</v>
      </c>
      <c r="G735" s="124" t="s">
        <v>61</v>
      </c>
      <c r="H735" s="124" t="s">
        <v>61</v>
      </c>
      <c r="I735" s="124" t="s">
        <v>61</v>
      </c>
      <c r="J735" s="124" t="s">
        <v>61</v>
      </c>
      <c r="K735" s="124" t="s">
        <v>61</v>
      </c>
      <c r="L735" s="129">
        <v>1</v>
      </c>
      <c r="M735" s="129">
        <v>350</v>
      </c>
      <c r="N735" s="129">
        <v>50</v>
      </c>
      <c r="O735" s="129">
        <v>65</v>
      </c>
      <c r="P735" s="129">
        <v>23</v>
      </c>
      <c r="Q735" s="129">
        <v>350</v>
      </c>
      <c r="R735" s="129">
        <v>350</v>
      </c>
      <c r="S735" s="141">
        <v>15</v>
      </c>
      <c r="T735" s="139">
        <v>57</v>
      </c>
    </row>
    <row r="736" spans="1:20" ht="10.5" customHeight="1">
      <c r="A736" s="127" t="s">
        <v>411</v>
      </c>
      <c r="B736" s="52"/>
      <c r="C736" s="124">
        <v>2</v>
      </c>
      <c r="D736" s="124">
        <v>1</v>
      </c>
      <c r="E736" s="124" t="s">
        <v>61</v>
      </c>
      <c r="F736" s="124">
        <v>1</v>
      </c>
      <c r="G736" s="124" t="s">
        <v>61</v>
      </c>
      <c r="H736" s="124" t="s">
        <v>61</v>
      </c>
      <c r="I736" s="124" t="s">
        <v>61</v>
      </c>
      <c r="J736" s="124" t="s">
        <v>61</v>
      </c>
      <c r="K736" s="124" t="s">
        <v>61</v>
      </c>
      <c r="L736" s="129">
        <v>8</v>
      </c>
      <c r="M736" s="129">
        <v>13606</v>
      </c>
      <c r="N736" s="129">
        <v>0</v>
      </c>
      <c r="O736" s="129">
        <v>755</v>
      </c>
      <c r="P736" s="129">
        <v>72</v>
      </c>
      <c r="Q736" s="129">
        <v>6803</v>
      </c>
      <c r="R736" s="129">
        <v>1701</v>
      </c>
      <c r="S736" s="141">
        <v>189</v>
      </c>
      <c r="T736" s="139">
        <v>58</v>
      </c>
    </row>
    <row r="737" spans="1:20" ht="10.5" customHeight="1">
      <c r="A737" s="130" t="s">
        <v>378</v>
      </c>
      <c r="B737" s="67"/>
      <c r="C737" s="131">
        <v>13</v>
      </c>
      <c r="D737" s="131">
        <v>5</v>
      </c>
      <c r="E737" s="131">
        <v>3</v>
      </c>
      <c r="F737" s="131">
        <v>3</v>
      </c>
      <c r="G737" s="131">
        <v>2</v>
      </c>
      <c r="H737" s="131" t="s">
        <v>61</v>
      </c>
      <c r="I737" s="131" t="s">
        <v>61</v>
      </c>
      <c r="J737" s="131" t="s">
        <v>61</v>
      </c>
      <c r="K737" s="131" t="s">
        <v>61</v>
      </c>
      <c r="L737" s="131">
        <v>61</v>
      </c>
      <c r="M737" s="131">
        <v>198169</v>
      </c>
      <c r="N737" s="131">
        <v>174</v>
      </c>
      <c r="O737" s="131">
        <v>9127</v>
      </c>
      <c r="P737" s="131">
        <v>466</v>
      </c>
      <c r="Q737" s="131">
        <v>15244</v>
      </c>
      <c r="R737" s="131">
        <v>3249</v>
      </c>
      <c r="S737" s="132">
        <v>425</v>
      </c>
      <c r="T737" s="143">
        <v>59</v>
      </c>
    </row>
    <row r="738" spans="1:20" ht="10.5" customHeight="1">
      <c r="A738" s="52"/>
      <c r="B738" s="52"/>
      <c r="C738" s="148"/>
      <c r="D738" s="148"/>
      <c r="E738" s="148"/>
      <c r="F738" s="148"/>
      <c r="G738" s="148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9"/>
      <c r="T738" s="144"/>
    </row>
    <row r="739" ht="13.5" customHeight="1">
      <c r="A739" s="29" t="s">
        <v>399</v>
      </c>
    </row>
    <row r="740" ht="9.75" customHeight="1">
      <c r="A740" s="29"/>
    </row>
    <row r="741" ht="12" customHeight="1">
      <c r="B741" s="29" t="s">
        <v>427</v>
      </c>
    </row>
    <row r="742" spans="1:20" s="29" customFormat="1" ht="12" customHeight="1">
      <c r="A742" s="34"/>
      <c r="B742" s="31"/>
      <c r="C742" s="106" t="s">
        <v>401</v>
      </c>
      <c r="D742" s="107"/>
      <c r="E742" s="107"/>
      <c r="F742" s="107"/>
      <c r="G742" s="107"/>
      <c r="H742" s="107"/>
      <c r="I742" s="107"/>
      <c r="J742" s="107"/>
      <c r="K742" s="107"/>
      <c r="L742" s="50"/>
      <c r="M742" s="108" t="s">
        <v>3</v>
      </c>
      <c r="N742" s="108" t="s">
        <v>3</v>
      </c>
      <c r="O742" s="50"/>
      <c r="P742" s="50"/>
      <c r="Q742" s="106" t="s">
        <v>402</v>
      </c>
      <c r="R742" s="107"/>
      <c r="S742" s="109"/>
      <c r="T742" s="110"/>
    </row>
    <row r="743" spans="1:20" s="29" customFormat="1" ht="12" customHeight="1">
      <c r="A743" s="39"/>
      <c r="B743" s="38" t="s">
        <v>403</v>
      </c>
      <c r="C743" s="53"/>
      <c r="D743" s="68" t="s">
        <v>404</v>
      </c>
      <c r="E743" s="111"/>
      <c r="F743" s="111"/>
      <c r="G743" s="111"/>
      <c r="H743" s="111"/>
      <c r="I743" s="111"/>
      <c r="J743" s="111"/>
      <c r="K743" s="111"/>
      <c r="L743" s="112" t="s">
        <v>7</v>
      </c>
      <c r="M743" s="112" t="s">
        <v>86</v>
      </c>
      <c r="N743" s="112" t="s">
        <v>87</v>
      </c>
      <c r="O743" s="112" t="s">
        <v>88</v>
      </c>
      <c r="P743" s="112" t="s">
        <v>10</v>
      </c>
      <c r="Q743" s="112" t="s">
        <v>89</v>
      </c>
      <c r="R743" s="112" t="s">
        <v>405</v>
      </c>
      <c r="S743" s="113" t="s">
        <v>91</v>
      </c>
      <c r="T743" s="43" t="s">
        <v>92</v>
      </c>
    </row>
    <row r="744" spans="1:20" s="29" customFormat="1" ht="12" customHeight="1">
      <c r="A744" s="39"/>
      <c r="B744" s="38"/>
      <c r="C744" s="53"/>
      <c r="D744" s="53" t="s">
        <v>93</v>
      </c>
      <c r="E744" s="53" t="s">
        <v>94</v>
      </c>
      <c r="F744" s="53" t="s">
        <v>95</v>
      </c>
      <c r="G744" s="53" t="s">
        <v>96</v>
      </c>
      <c r="H744" s="53" t="s">
        <v>97</v>
      </c>
      <c r="I744" s="53" t="s">
        <v>98</v>
      </c>
      <c r="J744" s="53" t="s">
        <v>99</v>
      </c>
      <c r="K744" s="53" t="s">
        <v>100</v>
      </c>
      <c r="L744" s="53"/>
      <c r="M744" s="112" t="s">
        <v>101</v>
      </c>
      <c r="N744" s="112" t="s">
        <v>102</v>
      </c>
      <c r="O744" s="53"/>
      <c r="P744" s="53"/>
      <c r="Q744" s="53"/>
      <c r="R744" s="53"/>
      <c r="S744" s="114"/>
      <c r="T744" s="43"/>
    </row>
    <row r="745" spans="1:20" s="29" customFormat="1" ht="12" customHeight="1">
      <c r="A745" s="40"/>
      <c r="B745" s="41"/>
      <c r="C745" s="115" t="s">
        <v>11</v>
      </c>
      <c r="D745" s="68" t="s">
        <v>104</v>
      </c>
      <c r="E745" s="68" t="s">
        <v>105</v>
      </c>
      <c r="F745" s="68" t="s">
        <v>106</v>
      </c>
      <c r="G745" s="68" t="s">
        <v>107</v>
      </c>
      <c r="H745" s="68" t="s">
        <v>108</v>
      </c>
      <c r="I745" s="68" t="s">
        <v>109</v>
      </c>
      <c r="J745" s="68" t="s">
        <v>110</v>
      </c>
      <c r="K745" s="68" t="s">
        <v>111</v>
      </c>
      <c r="L745" s="69" t="s">
        <v>14</v>
      </c>
      <c r="M745" s="69" t="s">
        <v>15</v>
      </c>
      <c r="N745" s="69" t="s">
        <v>15</v>
      </c>
      <c r="O745" s="69" t="s">
        <v>15</v>
      </c>
      <c r="P745" s="69" t="s">
        <v>17</v>
      </c>
      <c r="Q745" s="69" t="s">
        <v>15</v>
      </c>
      <c r="R745" s="69" t="s">
        <v>15</v>
      </c>
      <c r="S745" s="116" t="s">
        <v>15</v>
      </c>
      <c r="T745" s="47" t="s">
        <v>103</v>
      </c>
    </row>
    <row r="746" spans="1:20" ht="10.5" customHeight="1">
      <c r="A746" s="117" t="s">
        <v>173</v>
      </c>
      <c r="B746" s="118" t="s">
        <v>116</v>
      </c>
      <c r="C746" s="119">
        <v>190</v>
      </c>
      <c r="D746" s="119">
        <v>120</v>
      </c>
      <c r="E746" s="119">
        <v>31</v>
      </c>
      <c r="F746" s="119">
        <v>21</v>
      </c>
      <c r="G746" s="119">
        <v>12</v>
      </c>
      <c r="H746" s="119">
        <v>2</v>
      </c>
      <c r="I746" s="119">
        <v>4</v>
      </c>
      <c r="J746" s="119" t="s">
        <v>61</v>
      </c>
      <c r="K746" s="119" t="s">
        <v>61</v>
      </c>
      <c r="L746" s="119">
        <v>754</v>
      </c>
      <c r="M746" s="119">
        <v>1544451</v>
      </c>
      <c r="N746" s="119">
        <v>38729</v>
      </c>
      <c r="O746" s="119">
        <v>119558</v>
      </c>
      <c r="P746" s="119">
        <v>7512</v>
      </c>
      <c r="Q746" s="119">
        <v>8129</v>
      </c>
      <c r="R746" s="119">
        <v>2048</v>
      </c>
      <c r="S746" s="120">
        <v>206</v>
      </c>
      <c r="T746" s="145" t="s">
        <v>1</v>
      </c>
    </row>
    <row r="747" spans="1:20" ht="10.5" customHeight="1">
      <c r="A747" s="127"/>
      <c r="B747" s="52" t="s">
        <v>117</v>
      </c>
      <c r="C747" s="124">
        <v>23</v>
      </c>
      <c r="D747" s="124">
        <v>8</v>
      </c>
      <c r="E747" s="124">
        <v>6</v>
      </c>
      <c r="F747" s="124">
        <v>5</v>
      </c>
      <c r="G747" s="124">
        <v>2</v>
      </c>
      <c r="H747" s="124" t="s">
        <v>61</v>
      </c>
      <c r="I747" s="124">
        <v>2</v>
      </c>
      <c r="J747" s="124" t="s">
        <v>61</v>
      </c>
      <c r="K747" s="124" t="s">
        <v>61</v>
      </c>
      <c r="L747" s="124">
        <v>171</v>
      </c>
      <c r="M747" s="124">
        <v>679924</v>
      </c>
      <c r="N747" s="124">
        <v>22670</v>
      </c>
      <c r="O747" s="124">
        <v>37160</v>
      </c>
      <c r="P747" s="124" t="s">
        <v>61</v>
      </c>
      <c r="Q747" s="124">
        <v>29562</v>
      </c>
      <c r="R747" s="124">
        <v>3976</v>
      </c>
      <c r="S747" s="125" t="s">
        <v>61</v>
      </c>
      <c r="T747" s="139" t="s">
        <v>117</v>
      </c>
    </row>
    <row r="748" spans="1:20" ht="10.5" customHeight="1">
      <c r="A748" s="127" t="s">
        <v>331</v>
      </c>
      <c r="B748" s="52"/>
      <c r="C748" s="124">
        <v>10</v>
      </c>
      <c r="D748" s="124">
        <v>5</v>
      </c>
      <c r="E748" s="124">
        <v>1</v>
      </c>
      <c r="F748" s="124">
        <v>3</v>
      </c>
      <c r="G748" s="124" t="s">
        <v>61</v>
      </c>
      <c r="H748" s="124" t="s">
        <v>61</v>
      </c>
      <c r="I748" s="124">
        <v>1</v>
      </c>
      <c r="J748" s="124" t="s">
        <v>61</v>
      </c>
      <c r="K748" s="124" t="s">
        <v>61</v>
      </c>
      <c r="L748" s="124">
        <v>66</v>
      </c>
      <c r="M748" s="124">
        <v>329447</v>
      </c>
      <c r="N748" s="124">
        <v>760</v>
      </c>
      <c r="O748" s="124">
        <v>12608</v>
      </c>
      <c r="P748" s="124" t="s">
        <v>61</v>
      </c>
      <c r="Q748" s="124">
        <v>32945</v>
      </c>
      <c r="R748" s="124">
        <v>4992</v>
      </c>
      <c r="S748" s="125" t="s">
        <v>61</v>
      </c>
      <c r="T748" s="139">
        <v>50</v>
      </c>
    </row>
    <row r="749" spans="1:20" ht="10.5" customHeight="1">
      <c r="A749" s="127" t="s">
        <v>406</v>
      </c>
      <c r="B749" s="52"/>
      <c r="C749" s="124">
        <v>9</v>
      </c>
      <c r="D749" s="124">
        <v>1</v>
      </c>
      <c r="E749" s="124">
        <v>4</v>
      </c>
      <c r="F749" s="124">
        <v>2</v>
      </c>
      <c r="G749" s="124">
        <v>1</v>
      </c>
      <c r="H749" s="124" t="s">
        <v>61</v>
      </c>
      <c r="I749" s="124">
        <v>1</v>
      </c>
      <c r="J749" s="124" t="s">
        <v>61</v>
      </c>
      <c r="K749" s="124" t="s">
        <v>61</v>
      </c>
      <c r="L749" s="124">
        <v>85</v>
      </c>
      <c r="M749" s="124">
        <v>326953</v>
      </c>
      <c r="N749" s="124">
        <v>15783</v>
      </c>
      <c r="O749" s="124">
        <v>23312</v>
      </c>
      <c r="P749" s="124" t="s">
        <v>61</v>
      </c>
      <c r="Q749" s="124">
        <v>36328</v>
      </c>
      <c r="R749" s="124">
        <v>3847</v>
      </c>
      <c r="S749" s="125" t="s">
        <v>61</v>
      </c>
      <c r="T749" s="139">
        <v>51</v>
      </c>
    </row>
    <row r="750" spans="1:20" ht="10.5" customHeight="1">
      <c r="A750" s="127" t="s">
        <v>339</v>
      </c>
      <c r="B750" s="52"/>
      <c r="C750" s="124">
        <v>3</v>
      </c>
      <c r="D750" s="124">
        <v>2</v>
      </c>
      <c r="E750" s="124">
        <v>1</v>
      </c>
      <c r="F750" s="124" t="s">
        <v>61</v>
      </c>
      <c r="G750" s="124" t="s">
        <v>61</v>
      </c>
      <c r="H750" s="124" t="s">
        <v>61</v>
      </c>
      <c r="I750" s="124" t="s">
        <v>61</v>
      </c>
      <c r="J750" s="124" t="s">
        <v>61</v>
      </c>
      <c r="K750" s="124" t="s">
        <v>61</v>
      </c>
      <c r="L750" s="129">
        <v>8</v>
      </c>
      <c r="M750" s="129">
        <v>7400</v>
      </c>
      <c r="N750" s="129">
        <v>5800</v>
      </c>
      <c r="O750" s="129">
        <v>1200</v>
      </c>
      <c r="P750" s="129" t="s">
        <v>61</v>
      </c>
      <c r="Q750" s="129">
        <v>2467</v>
      </c>
      <c r="R750" s="129">
        <v>925</v>
      </c>
      <c r="S750" s="125" t="s">
        <v>61</v>
      </c>
      <c r="T750" s="139">
        <v>52</v>
      </c>
    </row>
    <row r="751" spans="1:20" ht="10.5" customHeight="1">
      <c r="A751" s="127" t="s">
        <v>344</v>
      </c>
      <c r="B751" s="52"/>
      <c r="C751" s="124">
        <v>1</v>
      </c>
      <c r="D751" s="124" t="s">
        <v>61</v>
      </c>
      <c r="E751" s="124" t="s">
        <v>61</v>
      </c>
      <c r="F751" s="124" t="s">
        <v>61</v>
      </c>
      <c r="G751" s="124">
        <v>1</v>
      </c>
      <c r="H751" s="124" t="s">
        <v>61</v>
      </c>
      <c r="I751" s="124" t="s">
        <v>61</v>
      </c>
      <c r="J751" s="124" t="s">
        <v>61</v>
      </c>
      <c r="K751" s="124" t="s">
        <v>61</v>
      </c>
      <c r="L751" s="129">
        <v>12</v>
      </c>
      <c r="M751" s="129">
        <v>16124</v>
      </c>
      <c r="N751" s="129">
        <v>327</v>
      </c>
      <c r="O751" s="129">
        <v>40</v>
      </c>
      <c r="P751" s="129" t="s">
        <v>61</v>
      </c>
      <c r="Q751" s="129">
        <v>16124</v>
      </c>
      <c r="R751" s="129">
        <v>1344</v>
      </c>
      <c r="S751" s="125" t="s">
        <v>61</v>
      </c>
      <c r="T751" s="139">
        <v>53</v>
      </c>
    </row>
    <row r="752" spans="1:20" ht="10.5" customHeight="1">
      <c r="A752" s="127"/>
      <c r="B752" s="52" t="s">
        <v>349</v>
      </c>
      <c r="C752" s="124">
        <v>167</v>
      </c>
      <c r="D752" s="124">
        <v>112</v>
      </c>
      <c r="E752" s="124">
        <v>25</v>
      </c>
      <c r="F752" s="124">
        <v>16</v>
      </c>
      <c r="G752" s="124">
        <v>10</v>
      </c>
      <c r="H752" s="124">
        <v>2</v>
      </c>
      <c r="I752" s="124">
        <v>2</v>
      </c>
      <c r="J752" s="124" t="s">
        <v>61</v>
      </c>
      <c r="K752" s="124" t="s">
        <v>61</v>
      </c>
      <c r="L752" s="124">
        <v>583</v>
      </c>
      <c r="M752" s="124">
        <v>864527</v>
      </c>
      <c r="N752" s="124">
        <v>16059</v>
      </c>
      <c r="O752" s="124">
        <v>82398</v>
      </c>
      <c r="P752" s="124">
        <v>7512</v>
      </c>
      <c r="Q752" s="124">
        <v>5177</v>
      </c>
      <c r="R752" s="124">
        <v>1483</v>
      </c>
      <c r="S752" s="125">
        <v>115</v>
      </c>
      <c r="T752" s="139" t="s">
        <v>349</v>
      </c>
    </row>
    <row r="753" spans="1:20" ht="10.5" customHeight="1">
      <c r="A753" s="127" t="s">
        <v>409</v>
      </c>
      <c r="B753" s="52"/>
      <c r="C753" s="124">
        <v>12</v>
      </c>
      <c r="D753" s="124">
        <v>8</v>
      </c>
      <c r="E753" s="124">
        <v>2</v>
      </c>
      <c r="F753" s="124">
        <v>1</v>
      </c>
      <c r="G753" s="124">
        <v>1</v>
      </c>
      <c r="H753" s="124" t="s">
        <v>61</v>
      </c>
      <c r="I753" s="124" t="s">
        <v>61</v>
      </c>
      <c r="J753" s="124" t="s">
        <v>61</v>
      </c>
      <c r="K753" s="124" t="s">
        <v>61</v>
      </c>
      <c r="L753" s="124">
        <v>39</v>
      </c>
      <c r="M753" s="124">
        <v>65356</v>
      </c>
      <c r="N753" s="124">
        <v>360</v>
      </c>
      <c r="O753" s="124">
        <v>9891</v>
      </c>
      <c r="P753" s="124">
        <v>748</v>
      </c>
      <c r="Q753" s="124">
        <v>5446</v>
      </c>
      <c r="R753" s="124">
        <v>1676</v>
      </c>
      <c r="S753" s="125">
        <v>87</v>
      </c>
      <c r="T753" s="139">
        <v>55</v>
      </c>
    </row>
    <row r="754" spans="1:20" ht="10.5" customHeight="1">
      <c r="A754" s="127" t="s">
        <v>359</v>
      </c>
      <c r="B754" s="52"/>
      <c r="C754" s="124">
        <v>72</v>
      </c>
      <c r="D754" s="124">
        <v>48</v>
      </c>
      <c r="E754" s="124">
        <v>10</v>
      </c>
      <c r="F754" s="124">
        <v>5</v>
      </c>
      <c r="G754" s="124">
        <v>6</v>
      </c>
      <c r="H754" s="124">
        <v>2</v>
      </c>
      <c r="I754" s="124">
        <v>1</v>
      </c>
      <c r="J754" s="124" t="s">
        <v>61</v>
      </c>
      <c r="K754" s="124" t="s">
        <v>61</v>
      </c>
      <c r="L754" s="124">
        <v>287</v>
      </c>
      <c r="M754" s="124">
        <v>376429</v>
      </c>
      <c r="N754" s="124">
        <v>3929</v>
      </c>
      <c r="O754" s="124">
        <v>15079</v>
      </c>
      <c r="P754" s="124">
        <v>3568</v>
      </c>
      <c r="Q754" s="124">
        <v>5228</v>
      </c>
      <c r="R754" s="124">
        <v>1312</v>
      </c>
      <c r="S754" s="125">
        <v>106</v>
      </c>
      <c r="T754" s="139">
        <v>56</v>
      </c>
    </row>
    <row r="755" spans="1:20" ht="10.5" customHeight="1">
      <c r="A755" s="127" t="s">
        <v>369</v>
      </c>
      <c r="B755" s="52"/>
      <c r="C755" s="124">
        <v>5</v>
      </c>
      <c r="D755" s="124">
        <v>5</v>
      </c>
      <c r="E755" s="124" t="s">
        <v>61</v>
      </c>
      <c r="F755" s="124" t="s">
        <v>61</v>
      </c>
      <c r="G755" s="124" t="s">
        <v>61</v>
      </c>
      <c r="H755" s="124" t="s">
        <v>61</v>
      </c>
      <c r="I755" s="124" t="s">
        <v>61</v>
      </c>
      <c r="J755" s="124" t="s">
        <v>61</v>
      </c>
      <c r="K755" s="124" t="s">
        <v>61</v>
      </c>
      <c r="L755" s="124">
        <v>7</v>
      </c>
      <c r="M755" s="124">
        <v>5682</v>
      </c>
      <c r="N755" s="124">
        <v>572</v>
      </c>
      <c r="O755" s="124">
        <v>751</v>
      </c>
      <c r="P755" s="124">
        <v>185</v>
      </c>
      <c r="Q755" s="124">
        <v>1136</v>
      </c>
      <c r="R755" s="124">
        <v>812</v>
      </c>
      <c r="S755" s="125">
        <v>31</v>
      </c>
      <c r="T755" s="139">
        <v>57</v>
      </c>
    </row>
    <row r="756" spans="1:20" ht="10.5" customHeight="1">
      <c r="A756" s="127" t="s">
        <v>411</v>
      </c>
      <c r="B756" s="52"/>
      <c r="C756" s="124">
        <v>16</v>
      </c>
      <c r="D756" s="124">
        <v>13</v>
      </c>
      <c r="E756" s="124">
        <v>2</v>
      </c>
      <c r="F756" s="124">
        <v>1</v>
      </c>
      <c r="G756" s="124" t="s">
        <v>61</v>
      </c>
      <c r="H756" s="124" t="s">
        <v>61</v>
      </c>
      <c r="I756" s="124" t="s">
        <v>61</v>
      </c>
      <c r="J756" s="124" t="s">
        <v>61</v>
      </c>
      <c r="K756" s="124" t="s">
        <v>61</v>
      </c>
      <c r="L756" s="124">
        <v>34</v>
      </c>
      <c r="M756" s="124">
        <v>36860</v>
      </c>
      <c r="N756" s="124">
        <v>178</v>
      </c>
      <c r="O756" s="124">
        <v>4634</v>
      </c>
      <c r="P756" s="124">
        <v>892</v>
      </c>
      <c r="Q756" s="124">
        <v>2304</v>
      </c>
      <c r="R756" s="124">
        <v>1084</v>
      </c>
      <c r="S756" s="125">
        <v>41</v>
      </c>
      <c r="T756" s="139">
        <v>58</v>
      </c>
    </row>
    <row r="757" spans="1:20" ht="10.5" customHeight="1">
      <c r="A757" s="130" t="s">
        <v>378</v>
      </c>
      <c r="B757" s="67"/>
      <c r="C757" s="131">
        <v>62</v>
      </c>
      <c r="D757" s="131">
        <v>38</v>
      </c>
      <c r="E757" s="131">
        <v>11</v>
      </c>
      <c r="F757" s="131">
        <v>9</v>
      </c>
      <c r="G757" s="131">
        <v>3</v>
      </c>
      <c r="H757" s="131" t="s">
        <v>61</v>
      </c>
      <c r="I757" s="131">
        <v>1</v>
      </c>
      <c r="J757" s="131" t="s">
        <v>61</v>
      </c>
      <c r="K757" s="131" t="s">
        <v>61</v>
      </c>
      <c r="L757" s="131">
        <v>216</v>
      </c>
      <c r="M757" s="131">
        <v>380200</v>
      </c>
      <c r="N757" s="131">
        <v>11020</v>
      </c>
      <c r="O757" s="131">
        <v>52043</v>
      </c>
      <c r="P757" s="131">
        <v>2119</v>
      </c>
      <c r="Q757" s="131">
        <v>6132</v>
      </c>
      <c r="R757" s="131">
        <v>1760</v>
      </c>
      <c r="S757" s="132">
        <v>179</v>
      </c>
      <c r="T757" s="143">
        <v>59</v>
      </c>
    </row>
    <row r="758" spans="1:18" ht="10.5" customHeight="1">
      <c r="A758" s="147"/>
      <c r="B758" s="147"/>
      <c r="C758" s="146"/>
      <c r="D758" s="146"/>
      <c r="E758" s="146"/>
      <c r="F758" s="146"/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</row>
    <row r="759" ht="12" customHeight="1">
      <c r="B759" s="29" t="s">
        <v>428</v>
      </c>
    </row>
    <row r="760" spans="1:20" s="29" customFormat="1" ht="12" customHeight="1">
      <c r="A760" s="34"/>
      <c r="B760" s="31"/>
      <c r="C760" s="106" t="s">
        <v>401</v>
      </c>
      <c r="D760" s="107"/>
      <c r="E760" s="107"/>
      <c r="F760" s="107"/>
      <c r="G760" s="107"/>
      <c r="H760" s="107"/>
      <c r="I760" s="107"/>
      <c r="J760" s="107"/>
      <c r="K760" s="107"/>
      <c r="L760" s="50"/>
      <c r="M760" s="108" t="s">
        <v>3</v>
      </c>
      <c r="N760" s="108" t="s">
        <v>3</v>
      </c>
      <c r="O760" s="50"/>
      <c r="P760" s="50"/>
      <c r="Q760" s="106" t="s">
        <v>402</v>
      </c>
      <c r="R760" s="107"/>
      <c r="S760" s="109"/>
      <c r="T760" s="110"/>
    </row>
    <row r="761" spans="1:20" s="29" customFormat="1" ht="12" customHeight="1">
      <c r="A761" s="39"/>
      <c r="B761" s="38" t="s">
        <v>403</v>
      </c>
      <c r="C761" s="53"/>
      <c r="D761" s="68" t="s">
        <v>404</v>
      </c>
      <c r="E761" s="111"/>
      <c r="F761" s="111"/>
      <c r="G761" s="111"/>
      <c r="H761" s="111"/>
      <c r="I761" s="111"/>
      <c r="J761" s="111"/>
      <c r="K761" s="111"/>
      <c r="L761" s="112" t="s">
        <v>7</v>
      </c>
      <c r="M761" s="112" t="s">
        <v>86</v>
      </c>
      <c r="N761" s="112" t="s">
        <v>87</v>
      </c>
      <c r="O761" s="112" t="s">
        <v>88</v>
      </c>
      <c r="P761" s="112" t="s">
        <v>10</v>
      </c>
      <c r="Q761" s="112" t="s">
        <v>89</v>
      </c>
      <c r="R761" s="112" t="s">
        <v>405</v>
      </c>
      <c r="S761" s="113" t="s">
        <v>91</v>
      </c>
      <c r="T761" s="43" t="s">
        <v>92</v>
      </c>
    </row>
    <row r="762" spans="1:20" s="29" customFormat="1" ht="12" customHeight="1">
      <c r="A762" s="39"/>
      <c r="B762" s="38"/>
      <c r="C762" s="53"/>
      <c r="D762" s="53" t="s">
        <v>93</v>
      </c>
      <c r="E762" s="53" t="s">
        <v>94</v>
      </c>
      <c r="F762" s="53" t="s">
        <v>95</v>
      </c>
      <c r="G762" s="53" t="s">
        <v>96</v>
      </c>
      <c r="H762" s="53" t="s">
        <v>97</v>
      </c>
      <c r="I762" s="53" t="s">
        <v>98</v>
      </c>
      <c r="J762" s="53" t="s">
        <v>99</v>
      </c>
      <c r="K762" s="53" t="s">
        <v>100</v>
      </c>
      <c r="L762" s="53"/>
      <c r="M762" s="112" t="s">
        <v>101</v>
      </c>
      <c r="N762" s="112" t="s">
        <v>102</v>
      </c>
      <c r="O762" s="53"/>
      <c r="P762" s="53"/>
      <c r="Q762" s="53"/>
      <c r="R762" s="53"/>
      <c r="S762" s="114"/>
      <c r="T762" s="43"/>
    </row>
    <row r="763" spans="1:20" s="29" customFormat="1" ht="12" customHeight="1">
      <c r="A763" s="40"/>
      <c r="B763" s="41"/>
      <c r="C763" s="115" t="s">
        <v>11</v>
      </c>
      <c r="D763" s="68" t="s">
        <v>104</v>
      </c>
      <c r="E763" s="68" t="s">
        <v>105</v>
      </c>
      <c r="F763" s="68" t="s">
        <v>106</v>
      </c>
      <c r="G763" s="68" t="s">
        <v>107</v>
      </c>
      <c r="H763" s="68" t="s">
        <v>108</v>
      </c>
      <c r="I763" s="68" t="s">
        <v>109</v>
      </c>
      <c r="J763" s="68" t="s">
        <v>110</v>
      </c>
      <c r="K763" s="68" t="s">
        <v>111</v>
      </c>
      <c r="L763" s="69" t="s">
        <v>14</v>
      </c>
      <c r="M763" s="69" t="s">
        <v>15</v>
      </c>
      <c r="N763" s="69" t="s">
        <v>15</v>
      </c>
      <c r="O763" s="69" t="s">
        <v>15</v>
      </c>
      <c r="P763" s="69" t="s">
        <v>17</v>
      </c>
      <c r="Q763" s="69" t="s">
        <v>15</v>
      </c>
      <c r="R763" s="69" t="s">
        <v>15</v>
      </c>
      <c r="S763" s="116" t="s">
        <v>15</v>
      </c>
      <c r="T763" s="47" t="s">
        <v>103</v>
      </c>
    </row>
    <row r="764" spans="1:20" ht="10.5" customHeight="1">
      <c r="A764" s="117" t="s">
        <v>173</v>
      </c>
      <c r="B764" s="118" t="s">
        <v>116</v>
      </c>
      <c r="C764" s="119">
        <v>253</v>
      </c>
      <c r="D764" s="119">
        <v>136</v>
      </c>
      <c r="E764" s="119">
        <v>58</v>
      </c>
      <c r="F764" s="119">
        <v>30</v>
      </c>
      <c r="G764" s="119">
        <v>16</v>
      </c>
      <c r="H764" s="119">
        <v>8</v>
      </c>
      <c r="I764" s="119">
        <v>2</v>
      </c>
      <c r="J764" s="119">
        <v>3</v>
      </c>
      <c r="K764" s="119" t="s">
        <v>61</v>
      </c>
      <c r="L764" s="119">
        <v>1341</v>
      </c>
      <c r="M764" s="119">
        <v>3328614</v>
      </c>
      <c r="N764" s="119">
        <v>33676</v>
      </c>
      <c r="O764" s="119">
        <v>205485</v>
      </c>
      <c r="P764" s="119">
        <v>21122</v>
      </c>
      <c r="Q764" s="119">
        <v>13157</v>
      </c>
      <c r="R764" s="119">
        <v>2482</v>
      </c>
      <c r="S764" s="120">
        <v>158</v>
      </c>
      <c r="T764" s="145" t="s">
        <v>1</v>
      </c>
    </row>
    <row r="765" spans="1:20" ht="10.5" customHeight="1">
      <c r="A765" s="127"/>
      <c r="B765" s="52" t="s">
        <v>117</v>
      </c>
      <c r="C765" s="124">
        <v>28</v>
      </c>
      <c r="D765" s="124">
        <v>8</v>
      </c>
      <c r="E765" s="124">
        <v>8</v>
      </c>
      <c r="F765" s="124">
        <v>6</v>
      </c>
      <c r="G765" s="124">
        <v>5</v>
      </c>
      <c r="H765" s="124" t="s">
        <v>61</v>
      </c>
      <c r="I765" s="124" t="s">
        <v>61</v>
      </c>
      <c r="J765" s="124">
        <v>1</v>
      </c>
      <c r="K765" s="124" t="s">
        <v>61</v>
      </c>
      <c r="L765" s="124">
        <v>213</v>
      </c>
      <c r="M765" s="124">
        <v>1250527</v>
      </c>
      <c r="N765" s="124">
        <v>3223</v>
      </c>
      <c r="O765" s="124">
        <v>56226</v>
      </c>
      <c r="P765" s="124" t="s">
        <v>61</v>
      </c>
      <c r="Q765" s="124">
        <v>44662</v>
      </c>
      <c r="R765" s="124">
        <v>5871</v>
      </c>
      <c r="S765" s="125" t="s">
        <v>61</v>
      </c>
      <c r="T765" s="139" t="s">
        <v>117</v>
      </c>
    </row>
    <row r="766" spans="1:20" ht="10.5" customHeight="1">
      <c r="A766" s="127" t="s">
        <v>328</v>
      </c>
      <c r="B766" s="52"/>
      <c r="C766" s="124">
        <v>1</v>
      </c>
      <c r="D766" s="124" t="s">
        <v>61</v>
      </c>
      <c r="E766" s="124" t="s">
        <v>61</v>
      </c>
      <c r="F766" s="124">
        <v>1</v>
      </c>
      <c r="G766" s="124" t="s">
        <v>61</v>
      </c>
      <c r="H766" s="124" t="s">
        <v>61</v>
      </c>
      <c r="I766" s="124" t="s">
        <v>61</v>
      </c>
      <c r="J766" s="124" t="s">
        <v>61</v>
      </c>
      <c r="K766" s="124" t="s">
        <v>61</v>
      </c>
      <c r="L766" s="129">
        <v>5</v>
      </c>
      <c r="M766" s="129">
        <v>3055</v>
      </c>
      <c r="N766" s="129">
        <v>0</v>
      </c>
      <c r="O766" s="129">
        <v>310</v>
      </c>
      <c r="P766" s="129" t="s">
        <v>61</v>
      </c>
      <c r="Q766" s="129">
        <v>3055</v>
      </c>
      <c r="R766" s="129">
        <v>611</v>
      </c>
      <c r="S766" s="125" t="s">
        <v>61</v>
      </c>
      <c r="T766" s="139">
        <v>49</v>
      </c>
    </row>
    <row r="767" spans="1:20" ht="10.5" customHeight="1">
      <c r="A767" s="127" t="s">
        <v>331</v>
      </c>
      <c r="B767" s="52"/>
      <c r="C767" s="124">
        <v>7</v>
      </c>
      <c r="D767" s="124">
        <v>1</v>
      </c>
      <c r="E767" s="124">
        <v>3</v>
      </c>
      <c r="F767" s="124" t="s">
        <v>61</v>
      </c>
      <c r="G767" s="124">
        <v>2</v>
      </c>
      <c r="H767" s="124" t="s">
        <v>61</v>
      </c>
      <c r="I767" s="124" t="s">
        <v>61</v>
      </c>
      <c r="J767" s="124">
        <v>1</v>
      </c>
      <c r="K767" s="124" t="s">
        <v>61</v>
      </c>
      <c r="L767" s="124">
        <v>100</v>
      </c>
      <c r="M767" s="124">
        <v>693478</v>
      </c>
      <c r="N767" s="124">
        <v>3001</v>
      </c>
      <c r="O767" s="124">
        <v>19905</v>
      </c>
      <c r="P767" s="124" t="s">
        <v>61</v>
      </c>
      <c r="Q767" s="124">
        <v>99068</v>
      </c>
      <c r="R767" s="124">
        <v>6935</v>
      </c>
      <c r="S767" s="125" t="s">
        <v>61</v>
      </c>
      <c r="T767" s="139">
        <v>50</v>
      </c>
    </row>
    <row r="768" spans="1:20" ht="10.5" customHeight="1">
      <c r="A768" s="127" t="s">
        <v>406</v>
      </c>
      <c r="B768" s="52"/>
      <c r="C768" s="124">
        <v>11</v>
      </c>
      <c r="D768" s="124">
        <v>3</v>
      </c>
      <c r="E768" s="124">
        <v>3</v>
      </c>
      <c r="F768" s="124">
        <v>3</v>
      </c>
      <c r="G768" s="124">
        <v>2</v>
      </c>
      <c r="H768" s="124" t="s">
        <v>61</v>
      </c>
      <c r="I768" s="124" t="s">
        <v>61</v>
      </c>
      <c r="J768" s="124" t="s">
        <v>61</v>
      </c>
      <c r="K768" s="124" t="s">
        <v>61</v>
      </c>
      <c r="L768" s="124">
        <v>66</v>
      </c>
      <c r="M768" s="124">
        <v>352411</v>
      </c>
      <c r="N768" s="124" t="s">
        <v>61</v>
      </c>
      <c r="O768" s="124">
        <v>29357</v>
      </c>
      <c r="P768" s="124" t="s">
        <v>61</v>
      </c>
      <c r="Q768" s="124">
        <v>32037</v>
      </c>
      <c r="R768" s="124">
        <v>5340</v>
      </c>
      <c r="S768" s="125" t="s">
        <v>61</v>
      </c>
      <c r="T768" s="139">
        <v>51</v>
      </c>
    </row>
    <row r="769" spans="1:20" ht="10.5" customHeight="1">
      <c r="A769" s="127" t="s">
        <v>339</v>
      </c>
      <c r="B769" s="52"/>
      <c r="C769" s="124">
        <v>4</v>
      </c>
      <c r="D769" s="124">
        <v>2</v>
      </c>
      <c r="E769" s="124">
        <v>1</v>
      </c>
      <c r="F769" s="124">
        <v>1</v>
      </c>
      <c r="G769" s="124" t="s">
        <v>61</v>
      </c>
      <c r="H769" s="124" t="s">
        <v>61</v>
      </c>
      <c r="I769" s="124" t="s">
        <v>61</v>
      </c>
      <c r="J769" s="124" t="s">
        <v>61</v>
      </c>
      <c r="K769" s="124" t="s">
        <v>61</v>
      </c>
      <c r="L769" s="129">
        <v>16</v>
      </c>
      <c r="M769" s="129">
        <v>17811</v>
      </c>
      <c r="N769" s="129">
        <v>222</v>
      </c>
      <c r="O769" s="129">
        <v>2320</v>
      </c>
      <c r="P769" s="129" t="s">
        <v>61</v>
      </c>
      <c r="Q769" s="129">
        <v>4453</v>
      </c>
      <c r="R769" s="129">
        <v>1113</v>
      </c>
      <c r="S769" s="125" t="s">
        <v>61</v>
      </c>
      <c r="T769" s="139">
        <v>52</v>
      </c>
    </row>
    <row r="770" spans="1:20" ht="10.5" customHeight="1">
      <c r="A770" s="127" t="s">
        <v>344</v>
      </c>
      <c r="B770" s="52"/>
      <c r="C770" s="124">
        <v>5</v>
      </c>
      <c r="D770" s="124">
        <v>2</v>
      </c>
      <c r="E770" s="124">
        <v>1</v>
      </c>
      <c r="F770" s="124">
        <v>1</v>
      </c>
      <c r="G770" s="124">
        <v>1</v>
      </c>
      <c r="H770" s="124" t="s">
        <v>61</v>
      </c>
      <c r="I770" s="124" t="s">
        <v>61</v>
      </c>
      <c r="J770" s="124" t="s">
        <v>61</v>
      </c>
      <c r="K770" s="124" t="s">
        <v>61</v>
      </c>
      <c r="L770" s="124">
        <v>26</v>
      </c>
      <c r="M770" s="124">
        <v>183772</v>
      </c>
      <c r="N770" s="124" t="s">
        <v>61</v>
      </c>
      <c r="O770" s="124">
        <v>4334</v>
      </c>
      <c r="P770" s="124" t="s">
        <v>61</v>
      </c>
      <c r="Q770" s="124">
        <v>36754</v>
      </c>
      <c r="R770" s="124">
        <v>7068</v>
      </c>
      <c r="S770" s="125" t="s">
        <v>61</v>
      </c>
      <c r="T770" s="139">
        <v>53</v>
      </c>
    </row>
    <row r="771" spans="1:20" ht="10.5" customHeight="1">
      <c r="A771" s="127"/>
      <c r="B771" s="52" t="s">
        <v>349</v>
      </c>
      <c r="C771" s="124">
        <v>225</v>
      </c>
      <c r="D771" s="124">
        <v>128</v>
      </c>
      <c r="E771" s="124">
        <v>50</v>
      </c>
      <c r="F771" s="124">
        <v>24</v>
      </c>
      <c r="G771" s="124">
        <v>11</v>
      </c>
      <c r="H771" s="124">
        <v>8</v>
      </c>
      <c r="I771" s="124">
        <v>2</v>
      </c>
      <c r="J771" s="124">
        <v>2</v>
      </c>
      <c r="K771" s="124" t="s">
        <v>61</v>
      </c>
      <c r="L771" s="124">
        <v>1128</v>
      </c>
      <c r="M771" s="124">
        <v>2078087</v>
      </c>
      <c r="N771" s="124">
        <v>30453</v>
      </c>
      <c r="O771" s="124">
        <v>149259</v>
      </c>
      <c r="P771" s="124">
        <v>21122</v>
      </c>
      <c r="Q771" s="124">
        <v>9236</v>
      </c>
      <c r="R771" s="124">
        <v>1842</v>
      </c>
      <c r="S771" s="125">
        <v>98</v>
      </c>
      <c r="T771" s="139" t="s">
        <v>349</v>
      </c>
    </row>
    <row r="772" spans="1:20" ht="10.5" customHeight="1">
      <c r="A772" s="127" t="s">
        <v>350</v>
      </c>
      <c r="B772" s="52"/>
      <c r="C772" s="124">
        <v>1</v>
      </c>
      <c r="D772" s="124" t="s">
        <v>61</v>
      </c>
      <c r="E772" s="124" t="s">
        <v>61</v>
      </c>
      <c r="F772" s="124" t="s">
        <v>61</v>
      </c>
      <c r="G772" s="124" t="s">
        <v>61</v>
      </c>
      <c r="H772" s="124" t="s">
        <v>61</v>
      </c>
      <c r="I772" s="124" t="s">
        <v>61</v>
      </c>
      <c r="J772" s="124">
        <v>1</v>
      </c>
      <c r="K772" s="124" t="s">
        <v>61</v>
      </c>
      <c r="L772" s="129">
        <v>94</v>
      </c>
      <c r="M772" s="129">
        <v>289074</v>
      </c>
      <c r="N772" s="129">
        <v>0</v>
      </c>
      <c r="O772" s="129">
        <v>34174</v>
      </c>
      <c r="P772" s="129">
        <v>4500</v>
      </c>
      <c r="Q772" s="129">
        <v>289074</v>
      </c>
      <c r="R772" s="129">
        <v>3075</v>
      </c>
      <c r="S772" s="141">
        <v>64</v>
      </c>
      <c r="T772" s="139">
        <v>54</v>
      </c>
    </row>
    <row r="773" spans="1:20" ht="10.5" customHeight="1">
      <c r="A773" s="127" t="s">
        <v>409</v>
      </c>
      <c r="B773" s="52"/>
      <c r="C773" s="124">
        <v>15</v>
      </c>
      <c r="D773" s="124">
        <v>13</v>
      </c>
      <c r="E773" s="124">
        <v>1</v>
      </c>
      <c r="F773" s="124" t="s">
        <v>61</v>
      </c>
      <c r="G773" s="124" t="s">
        <v>61</v>
      </c>
      <c r="H773" s="124">
        <v>1</v>
      </c>
      <c r="I773" s="124" t="s">
        <v>61</v>
      </c>
      <c r="J773" s="124" t="s">
        <v>61</v>
      </c>
      <c r="K773" s="124" t="s">
        <v>61</v>
      </c>
      <c r="L773" s="140">
        <v>47</v>
      </c>
      <c r="M773" s="140">
        <v>85317</v>
      </c>
      <c r="N773" s="140">
        <v>0</v>
      </c>
      <c r="O773" s="140">
        <v>17928</v>
      </c>
      <c r="P773" s="140">
        <v>2195</v>
      </c>
      <c r="Q773" s="140">
        <v>5688</v>
      </c>
      <c r="R773" s="140">
        <v>1815</v>
      </c>
      <c r="S773" s="142">
        <v>39</v>
      </c>
      <c r="T773" s="139">
        <v>55</v>
      </c>
    </row>
    <row r="774" spans="1:20" ht="10.5" customHeight="1">
      <c r="A774" s="127" t="s">
        <v>359</v>
      </c>
      <c r="B774" s="52"/>
      <c r="C774" s="124">
        <v>98</v>
      </c>
      <c r="D774" s="124">
        <v>48</v>
      </c>
      <c r="E774" s="124">
        <v>26</v>
      </c>
      <c r="F774" s="124">
        <v>7</v>
      </c>
      <c r="G774" s="124">
        <v>10</v>
      </c>
      <c r="H774" s="124">
        <v>6</v>
      </c>
      <c r="I774" s="124" t="s">
        <v>61</v>
      </c>
      <c r="J774" s="124">
        <v>1</v>
      </c>
      <c r="K774" s="124" t="s">
        <v>61</v>
      </c>
      <c r="L774" s="124">
        <v>563</v>
      </c>
      <c r="M774" s="124">
        <v>857928</v>
      </c>
      <c r="N774" s="124">
        <v>9892</v>
      </c>
      <c r="O774" s="124">
        <v>34459</v>
      </c>
      <c r="P774" s="124">
        <v>9090</v>
      </c>
      <c r="Q774" s="124">
        <v>8754</v>
      </c>
      <c r="R774" s="124">
        <v>1524</v>
      </c>
      <c r="S774" s="125">
        <v>94</v>
      </c>
      <c r="T774" s="139">
        <v>56</v>
      </c>
    </row>
    <row r="775" spans="1:20" ht="10.5" customHeight="1">
      <c r="A775" s="127" t="s">
        <v>369</v>
      </c>
      <c r="B775" s="52"/>
      <c r="C775" s="124">
        <v>24</v>
      </c>
      <c r="D775" s="124">
        <v>17</v>
      </c>
      <c r="E775" s="124">
        <v>5</v>
      </c>
      <c r="F775" s="124">
        <v>2</v>
      </c>
      <c r="G775" s="124" t="s">
        <v>61</v>
      </c>
      <c r="H775" s="124" t="s">
        <v>61</v>
      </c>
      <c r="I775" s="124" t="s">
        <v>61</v>
      </c>
      <c r="J775" s="124" t="s">
        <v>61</v>
      </c>
      <c r="K775" s="124" t="s">
        <v>61</v>
      </c>
      <c r="L775" s="124">
        <v>59</v>
      </c>
      <c r="M775" s="124">
        <v>104500</v>
      </c>
      <c r="N775" s="124">
        <v>9288</v>
      </c>
      <c r="O775" s="124">
        <v>18702</v>
      </c>
      <c r="P775" s="124">
        <v>735</v>
      </c>
      <c r="Q775" s="124">
        <v>4354</v>
      </c>
      <c r="R775" s="124">
        <v>1771</v>
      </c>
      <c r="S775" s="125">
        <v>142</v>
      </c>
      <c r="T775" s="139">
        <v>57</v>
      </c>
    </row>
    <row r="776" spans="1:20" ht="10.5" customHeight="1">
      <c r="A776" s="127" t="s">
        <v>411</v>
      </c>
      <c r="B776" s="52"/>
      <c r="C776" s="124">
        <v>24</v>
      </c>
      <c r="D776" s="124">
        <v>20</v>
      </c>
      <c r="E776" s="124">
        <v>4</v>
      </c>
      <c r="F776" s="124" t="s">
        <v>61</v>
      </c>
      <c r="G776" s="124" t="s">
        <v>61</v>
      </c>
      <c r="H776" s="124" t="s">
        <v>61</v>
      </c>
      <c r="I776" s="124" t="s">
        <v>61</v>
      </c>
      <c r="J776" s="124" t="s">
        <v>61</v>
      </c>
      <c r="K776" s="124" t="s">
        <v>61</v>
      </c>
      <c r="L776" s="129">
        <v>48</v>
      </c>
      <c r="M776" s="129">
        <v>32440</v>
      </c>
      <c r="N776" s="129">
        <v>2245</v>
      </c>
      <c r="O776" s="129">
        <v>6653</v>
      </c>
      <c r="P776" s="129">
        <v>1201</v>
      </c>
      <c r="Q776" s="129">
        <v>1352</v>
      </c>
      <c r="R776" s="129">
        <v>676</v>
      </c>
      <c r="S776" s="141">
        <v>27</v>
      </c>
      <c r="T776" s="139">
        <v>58</v>
      </c>
    </row>
    <row r="777" spans="1:20" ht="10.5" customHeight="1">
      <c r="A777" s="130" t="s">
        <v>378</v>
      </c>
      <c r="B777" s="67"/>
      <c r="C777" s="131">
        <v>63</v>
      </c>
      <c r="D777" s="131">
        <v>30</v>
      </c>
      <c r="E777" s="131">
        <v>14</v>
      </c>
      <c r="F777" s="131">
        <v>15</v>
      </c>
      <c r="G777" s="131">
        <v>1</v>
      </c>
      <c r="H777" s="131">
        <v>1</v>
      </c>
      <c r="I777" s="131">
        <v>2</v>
      </c>
      <c r="J777" s="131" t="s">
        <v>61</v>
      </c>
      <c r="K777" s="131" t="s">
        <v>61</v>
      </c>
      <c r="L777" s="131">
        <v>317</v>
      </c>
      <c r="M777" s="131">
        <v>708828</v>
      </c>
      <c r="N777" s="131">
        <v>9028</v>
      </c>
      <c r="O777" s="131">
        <v>37343</v>
      </c>
      <c r="P777" s="131">
        <v>3401</v>
      </c>
      <c r="Q777" s="131">
        <v>11251</v>
      </c>
      <c r="R777" s="131">
        <v>2236</v>
      </c>
      <c r="S777" s="132">
        <v>208</v>
      </c>
      <c r="T777" s="143">
        <v>59</v>
      </c>
    </row>
    <row r="778" spans="1:18" ht="10.5" customHeight="1">
      <c r="A778" s="52"/>
      <c r="B778" s="52"/>
      <c r="C778" s="146"/>
      <c r="D778" s="146"/>
      <c r="E778" s="146"/>
      <c r="F778" s="146"/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</row>
    <row r="779" ht="12" customHeight="1">
      <c r="B779" s="29" t="s">
        <v>429</v>
      </c>
    </row>
    <row r="780" spans="1:20" s="29" customFormat="1" ht="12" customHeight="1">
      <c r="A780" s="34"/>
      <c r="B780" s="31"/>
      <c r="C780" s="106" t="s">
        <v>401</v>
      </c>
      <c r="D780" s="107"/>
      <c r="E780" s="107"/>
      <c r="F780" s="107"/>
      <c r="G780" s="107"/>
      <c r="H780" s="107"/>
      <c r="I780" s="107"/>
      <c r="J780" s="107"/>
      <c r="K780" s="107"/>
      <c r="L780" s="50"/>
      <c r="M780" s="108" t="s">
        <v>3</v>
      </c>
      <c r="N780" s="108" t="s">
        <v>3</v>
      </c>
      <c r="O780" s="50"/>
      <c r="P780" s="50"/>
      <c r="Q780" s="106" t="s">
        <v>402</v>
      </c>
      <c r="R780" s="107"/>
      <c r="S780" s="109"/>
      <c r="T780" s="110"/>
    </row>
    <row r="781" spans="1:20" s="29" customFormat="1" ht="12" customHeight="1">
      <c r="A781" s="39"/>
      <c r="B781" s="38" t="s">
        <v>403</v>
      </c>
      <c r="C781" s="53"/>
      <c r="D781" s="68" t="s">
        <v>404</v>
      </c>
      <c r="E781" s="111"/>
      <c r="F781" s="111"/>
      <c r="G781" s="111"/>
      <c r="H781" s="111"/>
      <c r="I781" s="111"/>
      <c r="J781" s="111"/>
      <c r="K781" s="111"/>
      <c r="L781" s="112" t="s">
        <v>7</v>
      </c>
      <c r="M781" s="112" t="s">
        <v>86</v>
      </c>
      <c r="N781" s="112" t="s">
        <v>87</v>
      </c>
      <c r="O781" s="112" t="s">
        <v>88</v>
      </c>
      <c r="P781" s="112" t="s">
        <v>10</v>
      </c>
      <c r="Q781" s="112" t="s">
        <v>89</v>
      </c>
      <c r="R781" s="112" t="s">
        <v>405</v>
      </c>
      <c r="S781" s="113" t="s">
        <v>91</v>
      </c>
      <c r="T781" s="43" t="s">
        <v>92</v>
      </c>
    </row>
    <row r="782" spans="1:20" s="29" customFormat="1" ht="12" customHeight="1">
      <c r="A782" s="39"/>
      <c r="B782" s="38"/>
      <c r="C782" s="53"/>
      <c r="D782" s="53" t="s">
        <v>93</v>
      </c>
      <c r="E782" s="53" t="s">
        <v>94</v>
      </c>
      <c r="F782" s="53" t="s">
        <v>95</v>
      </c>
      <c r="G782" s="53" t="s">
        <v>96</v>
      </c>
      <c r="H782" s="53" t="s">
        <v>97</v>
      </c>
      <c r="I782" s="53" t="s">
        <v>98</v>
      </c>
      <c r="J782" s="53" t="s">
        <v>99</v>
      </c>
      <c r="K782" s="53" t="s">
        <v>100</v>
      </c>
      <c r="L782" s="53"/>
      <c r="M782" s="112" t="s">
        <v>101</v>
      </c>
      <c r="N782" s="112" t="s">
        <v>102</v>
      </c>
      <c r="O782" s="53"/>
      <c r="P782" s="53"/>
      <c r="Q782" s="53"/>
      <c r="R782" s="53"/>
      <c r="S782" s="114"/>
      <c r="T782" s="43"/>
    </row>
    <row r="783" spans="1:20" s="29" customFormat="1" ht="12" customHeight="1">
      <c r="A783" s="40"/>
      <c r="B783" s="41"/>
      <c r="C783" s="115" t="s">
        <v>11</v>
      </c>
      <c r="D783" s="68" t="s">
        <v>104</v>
      </c>
      <c r="E783" s="68" t="s">
        <v>105</v>
      </c>
      <c r="F783" s="68" t="s">
        <v>106</v>
      </c>
      <c r="G783" s="68" t="s">
        <v>107</v>
      </c>
      <c r="H783" s="68" t="s">
        <v>108</v>
      </c>
      <c r="I783" s="68" t="s">
        <v>109</v>
      </c>
      <c r="J783" s="68" t="s">
        <v>110</v>
      </c>
      <c r="K783" s="68" t="s">
        <v>111</v>
      </c>
      <c r="L783" s="69" t="s">
        <v>14</v>
      </c>
      <c r="M783" s="69" t="s">
        <v>15</v>
      </c>
      <c r="N783" s="69" t="s">
        <v>15</v>
      </c>
      <c r="O783" s="69" t="s">
        <v>15</v>
      </c>
      <c r="P783" s="69" t="s">
        <v>17</v>
      </c>
      <c r="Q783" s="69" t="s">
        <v>15</v>
      </c>
      <c r="R783" s="69" t="s">
        <v>15</v>
      </c>
      <c r="S783" s="116" t="s">
        <v>15</v>
      </c>
      <c r="T783" s="47" t="s">
        <v>103</v>
      </c>
    </row>
    <row r="784" spans="1:20" ht="10.5" customHeight="1">
      <c r="A784" s="117" t="s">
        <v>173</v>
      </c>
      <c r="B784" s="118" t="s">
        <v>116</v>
      </c>
      <c r="C784" s="119">
        <v>108</v>
      </c>
      <c r="D784" s="119">
        <v>74</v>
      </c>
      <c r="E784" s="119">
        <v>20</v>
      </c>
      <c r="F784" s="119">
        <v>10</v>
      </c>
      <c r="G784" s="119">
        <v>4</v>
      </c>
      <c r="H784" s="119" t="s">
        <v>61</v>
      </c>
      <c r="I784" s="119" t="s">
        <v>61</v>
      </c>
      <c r="J784" s="119" t="s">
        <v>61</v>
      </c>
      <c r="K784" s="119" t="s">
        <v>61</v>
      </c>
      <c r="L784" s="119">
        <v>295</v>
      </c>
      <c r="M784" s="119">
        <v>346692</v>
      </c>
      <c r="N784" s="119">
        <v>8448</v>
      </c>
      <c r="O784" s="119">
        <v>31189</v>
      </c>
      <c r="P784" s="119">
        <v>5297</v>
      </c>
      <c r="Q784" s="119">
        <v>3210</v>
      </c>
      <c r="R784" s="119">
        <v>1175</v>
      </c>
      <c r="S784" s="120">
        <v>65</v>
      </c>
      <c r="T784" s="145" t="s">
        <v>1</v>
      </c>
    </row>
    <row r="785" spans="1:20" ht="10.5" customHeight="1">
      <c r="A785" s="127"/>
      <c r="B785" s="52" t="s">
        <v>117</v>
      </c>
      <c r="C785" s="124">
        <v>5</v>
      </c>
      <c r="D785" s="124">
        <v>2</v>
      </c>
      <c r="E785" s="124">
        <v>3</v>
      </c>
      <c r="F785" s="124" t="s">
        <v>61</v>
      </c>
      <c r="G785" s="124" t="s">
        <v>61</v>
      </c>
      <c r="H785" s="124" t="s">
        <v>61</v>
      </c>
      <c r="I785" s="124" t="s">
        <v>61</v>
      </c>
      <c r="J785" s="124" t="s">
        <v>61</v>
      </c>
      <c r="K785" s="124" t="s">
        <v>61</v>
      </c>
      <c r="L785" s="124">
        <v>15</v>
      </c>
      <c r="M785" s="124">
        <v>26340</v>
      </c>
      <c r="N785" s="124">
        <v>1572</v>
      </c>
      <c r="O785" s="124">
        <v>4010</v>
      </c>
      <c r="P785" s="124" t="s">
        <v>61</v>
      </c>
      <c r="Q785" s="124">
        <v>5268</v>
      </c>
      <c r="R785" s="124">
        <v>1756</v>
      </c>
      <c r="S785" s="125" t="s">
        <v>61</v>
      </c>
      <c r="T785" s="139" t="s">
        <v>117</v>
      </c>
    </row>
    <row r="786" spans="1:20" ht="10.5" customHeight="1">
      <c r="A786" s="127" t="s">
        <v>406</v>
      </c>
      <c r="B786" s="52"/>
      <c r="C786" s="124">
        <v>1</v>
      </c>
      <c r="D786" s="124">
        <v>1</v>
      </c>
      <c r="E786" s="124" t="s">
        <v>61</v>
      </c>
      <c r="F786" s="124" t="s">
        <v>61</v>
      </c>
      <c r="G786" s="124" t="s">
        <v>61</v>
      </c>
      <c r="H786" s="124" t="s">
        <v>61</v>
      </c>
      <c r="I786" s="124" t="s">
        <v>61</v>
      </c>
      <c r="J786" s="124" t="s">
        <v>61</v>
      </c>
      <c r="K786" s="124" t="s">
        <v>61</v>
      </c>
      <c r="L786" s="129">
        <v>2</v>
      </c>
      <c r="M786" s="129">
        <v>316</v>
      </c>
      <c r="N786" s="129">
        <v>0</v>
      </c>
      <c r="O786" s="129">
        <v>10</v>
      </c>
      <c r="P786" s="129" t="s">
        <v>61</v>
      </c>
      <c r="Q786" s="129">
        <v>316</v>
      </c>
      <c r="R786" s="129">
        <v>158</v>
      </c>
      <c r="S786" s="125" t="s">
        <v>61</v>
      </c>
      <c r="T786" s="139">
        <v>51</v>
      </c>
    </row>
    <row r="787" spans="1:20" ht="10.5" customHeight="1">
      <c r="A787" s="127" t="s">
        <v>339</v>
      </c>
      <c r="B787" s="52"/>
      <c r="C787" s="124">
        <v>2</v>
      </c>
      <c r="D787" s="124" t="s">
        <v>61</v>
      </c>
      <c r="E787" s="124">
        <v>2</v>
      </c>
      <c r="F787" s="124" t="s">
        <v>61</v>
      </c>
      <c r="G787" s="124" t="s">
        <v>61</v>
      </c>
      <c r="H787" s="124" t="s">
        <v>61</v>
      </c>
      <c r="I787" s="124" t="s">
        <v>61</v>
      </c>
      <c r="J787" s="124" t="s">
        <v>61</v>
      </c>
      <c r="K787" s="124" t="s">
        <v>61</v>
      </c>
      <c r="L787" s="129">
        <v>7</v>
      </c>
      <c r="M787" s="129">
        <v>17024</v>
      </c>
      <c r="N787" s="129">
        <v>1572</v>
      </c>
      <c r="O787" s="129">
        <v>2600</v>
      </c>
      <c r="P787" s="129" t="s">
        <v>61</v>
      </c>
      <c r="Q787" s="129">
        <v>8512</v>
      </c>
      <c r="R787" s="129">
        <v>2432</v>
      </c>
      <c r="S787" s="125" t="s">
        <v>61</v>
      </c>
      <c r="T787" s="139">
        <v>52</v>
      </c>
    </row>
    <row r="788" spans="1:20" ht="10.5" customHeight="1">
      <c r="A788" s="127" t="s">
        <v>344</v>
      </c>
      <c r="B788" s="52"/>
      <c r="C788" s="124">
        <v>2</v>
      </c>
      <c r="D788" s="124">
        <v>1</v>
      </c>
      <c r="E788" s="124">
        <v>1</v>
      </c>
      <c r="F788" s="124" t="s">
        <v>61</v>
      </c>
      <c r="G788" s="124" t="s">
        <v>61</v>
      </c>
      <c r="H788" s="124" t="s">
        <v>61</v>
      </c>
      <c r="I788" s="124" t="s">
        <v>61</v>
      </c>
      <c r="J788" s="124" t="s">
        <v>61</v>
      </c>
      <c r="K788" s="124" t="s">
        <v>61</v>
      </c>
      <c r="L788" s="129">
        <v>6</v>
      </c>
      <c r="M788" s="129">
        <v>9000</v>
      </c>
      <c r="N788" s="129">
        <v>0</v>
      </c>
      <c r="O788" s="129">
        <v>1400</v>
      </c>
      <c r="P788" s="129" t="s">
        <v>61</v>
      </c>
      <c r="Q788" s="129">
        <v>4500</v>
      </c>
      <c r="R788" s="129">
        <v>1500</v>
      </c>
      <c r="S788" s="125" t="s">
        <v>61</v>
      </c>
      <c r="T788" s="139">
        <v>53</v>
      </c>
    </row>
    <row r="789" spans="1:20" ht="10.5" customHeight="1">
      <c r="A789" s="127"/>
      <c r="B789" s="52" t="s">
        <v>349</v>
      </c>
      <c r="C789" s="124">
        <v>103</v>
      </c>
      <c r="D789" s="124">
        <v>72</v>
      </c>
      <c r="E789" s="124">
        <v>17</v>
      </c>
      <c r="F789" s="124">
        <v>10</v>
      </c>
      <c r="G789" s="124">
        <v>4</v>
      </c>
      <c r="H789" s="124" t="s">
        <v>61</v>
      </c>
      <c r="I789" s="124" t="s">
        <v>61</v>
      </c>
      <c r="J789" s="124" t="s">
        <v>61</v>
      </c>
      <c r="K789" s="124" t="s">
        <v>61</v>
      </c>
      <c r="L789" s="124">
        <v>280</v>
      </c>
      <c r="M789" s="124">
        <v>320352</v>
      </c>
      <c r="N789" s="124">
        <v>6876</v>
      </c>
      <c r="O789" s="124">
        <v>27179</v>
      </c>
      <c r="P789" s="124">
        <v>5297</v>
      </c>
      <c r="Q789" s="124">
        <v>3110</v>
      </c>
      <c r="R789" s="124">
        <v>1144</v>
      </c>
      <c r="S789" s="125">
        <v>60</v>
      </c>
      <c r="T789" s="139" t="s">
        <v>349</v>
      </c>
    </row>
    <row r="790" spans="1:20" ht="10.5" customHeight="1">
      <c r="A790" s="127" t="s">
        <v>409</v>
      </c>
      <c r="B790" s="52"/>
      <c r="C790" s="124">
        <v>4</v>
      </c>
      <c r="D790" s="124">
        <v>4</v>
      </c>
      <c r="E790" s="124" t="s">
        <v>61</v>
      </c>
      <c r="F790" s="124" t="s">
        <v>61</v>
      </c>
      <c r="G790" s="124" t="s">
        <v>61</v>
      </c>
      <c r="H790" s="124" t="s">
        <v>61</v>
      </c>
      <c r="I790" s="124" t="s">
        <v>61</v>
      </c>
      <c r="J790" s="124" t="s">
        <v>61</v>
      </c>
      <c r="K790" s="124" t="s">
        <v>61</v>
      </c>
      <c r="L790" s="124">
        <v>6</v>
      </c>
      <c r="M790" s="124">
        <v>8920</v>
      </c>
      <c r="N790" s="124" t="s">
        <v>61</v>
      </c>
      <c r="O790" s="124">
        <v>1163</v>
      </c>
      <c r="P790" s="124">
        <v>271</v>
      </c>
      <c r="Q790" s="124">
        <v>2230</v>
      </c>
      <c r="R790" s="124">
        <v>1487</v>
      </c>
      <c r="S790" s="125">
        <v>33</v>
      </c>
      <c r="T790" s="139">
        <v>55</v>
      </c>
    </row>
    <row r="791" spans="1:20" ht="10.5" customHeight="1">
      <c r="A791" s="127" t="s">
        <v>359</v>
      </c>
      <c r="B791" s="52"/>
      <c r="C791" s="124">
        <v>54</v>
      </c>
      <c r="D791" s="124">
        <v>39</v>
      </c>
      <c r="E791" s="124">
        <v>9</v>
      </c>
      <c r="F791" s="124">
        <v>2</v>
      </c>
      <c r="G791" s="124">
        <v>4</v>
      </c>
      <c r="H791" s="124" t="s">
        <v>61</v>
      </c>
      <c r="I791" s="124" t="s">
        <v>61</v>
      </c>
      <c r="J791" s="124" t="s">
        <v>61</v>
      </c>
      <c r="K791" s="124" t="s">
        <v>61</v>
      </c>
      <c r="L791" s="124">
        <v>154</v>
      </c>
      <c r="M791" s="124">
        <v>150885</v>
      </c>
      <c r="N791" s="124">
        <v>1149</v>
      </c>
      <c r="O791" s="124">
        <v>9787</v>
      </c>
      <c r="P791" s="124">
        <v>3204</v>
      </c>
      <c r="Q791" s="124">
        <v>2794</v>
      </c>
      <c r="R791" s="124">
        <v>980</v>
      </c>
      <c r="S791" s="125">
        <v>47</v>
      </c>
      <c r="T791" s="139">
        <v>56</v>
      </c>
    </row>
    <row r="792" spans="1:20" ht="10.5" customHeight="1">
      <c r="A792" s="127" t="s">
        <v>369</v>
      </c>
      <c r="B792" s="52"/>
      <c r="C792" s="124">
        <v>6</v>
      </c>
      <c r="D792" s="124">
        <v>5</v>
      </c>
      <c r="E792" s="124" t="s">
        <v>61</v>
      </c>
      <c r="F792" s="124">
        <v>1</v>
      </c>
      <c r="G792" s="124" t="s">
        <v>61</v>
      </c>
      <c r="H792" s="124" t="s">
        <v>61</v>
      </c>
      <c r="I792" s="124" t="s">
        <v>61</v>
      </c>
      <c r="J792" s="124" t="s">
        <v>61</v>
      </c>
      <c r="K792" s="124" t="s">
        <v>61</v>
      </c>
      <c r="L792" s="124">
        <v>12</v>
      </c>
      <c r="M792" s="124">
        <v>5740</v>
      </c>
      <c r="N792" s="124">
        <v>3078</v>
      </c>
      <c r="O792" s="124">
        <v>535</v>
      </c>
      <c r="P792" s="124">
        <v>342</v>
      </c>
      <c r="Q792" s="124">
        <v>957</v>
      </c>
      <c r="R792" s="124">
        <v>478</v>
      </c>
      <c r="S792" s="125">
        <v>17</v>
      </c>
      <c r="T792" s="139">
        <v>57</v>
      </c>
    </row>
    <row r="793" spans="1:20" ht="10.5" customHeight="1">
      <c r="A793" s="127" t="s">
        <v>411</v>
      </c>
      <c r="B793" s="52"/>
      <c r="C793" s="124">
        <v>13</v>
      </c>
      <c r="D793" s="124">
        <v>10</v>
      </c>
      <c r="E793" s="124">
        <v>2</v>
      </c>
      <c r="F793" s="124">
        <v>1</v>
      </c>
      <c r="G793" s="124" t="s">
        <v>61</v>
      </c>
      <c r="H793" s="124" t="s">
        <v>61</v>
      </c>
      <c r="I793" s="124" t="s">
        <v>61</v>
      </c>
      <c r="J793" s="124" t="s">
        <v>61</v>
      </c>
      <c r="K793" s="124" t="s">
        <v>61</v>
      </c>
      <c r="L793" s="124">
        <v>32</v>
      </c>
      <c r="M793" s="124">
        <v>25444</v>
      </c>
      <c r="N793" s="124">
        <v>851</v>
      </c>
      <c r="O793" s="124">
        <v>2870</v>
      </c>
      <c r="P793" s="124">
        <v>486</v>
      </c>
      <c r="Q793" s="124">
        <v>1957</v>
      </c>
      <c r="R793" s="124">
        <v>795</v>
      </c>
      <c r="S793" s="125">
        <v>52</v>
      </c>
      <c r="T793" s="139">
        <v>58</v>
      </c>
    </row>
    <row r="794" spans="1:20" ht="10.5" customHeight="1">
      <c r="A794" s="130" t="s">
        <v>378</v>
      </c>
      <c r="B794" s="67"/>
      <c r="C794" s="131">
        <v>26</v>
      </c>
      <c r="D794" s="131">
        <v>14</v>
      </c>
      <c r="E794" s="131">
        <v>6</v>
      </c>
      <c r="F794" s="131">
        <v>6</v>
      </c>
      <c r="G794" s="131" t="s">
        <v>61</v>
      </c>
      <c r="H794" s="131" t="s">
        <v>61</v>
      </c>
      <c r="I794" s="131" t="s">
        <v>61</v>
      </c>
      <c r="J794" s="131" t="s">
        <v>61</v>
      </c>
      <c r="K794" s="131" t="s">
        <v>61</v>
      </c>
      <c r="L794" s="131">
        <v>76</v>
      </c>
      <c r="M794" s="131">
        <v>129363</v>
      </c>
      <c r="N794" s="131">
        <v>1798</v>
      </c>
      <c r="O794" s="131">
        <v>12824</v>
      </c>
      <c r="P794" s="131">
        <v>994</v>
      </c>
      <c r="Q794" s="131">
        <v>4976</v>
      </c>
      <c r="R794" s="131">
        <v>1702</v>
      </c>
      <c r="S794" s="132">
        <v>130</v>
      </c>
      <c r="T794" s="143">
        <v>59</v>
      </c>
    </row>
    <row r="795" spans="1:18" ht="10.5" customHeight="1">
      <c r="A795" s="52"/>
      <c r="B795" s="52"/>
      <c r="C795" s="146"/>
      <c r="D795" s="146"/>
      <c r="E795" s="146"/>
      <c r="F795" s="146"/>
      <c r="G795" s="146"/>
      <c r="H795" s="146"/>
      <c r="I795" s="146"/>
      <c r="J795" s="146"/>
      <c r="K795" s="146"/>
      <c r="L795" s="146"/>
      <c r="M795" s="146"/>
      <c r="N795" s="146"/>
      <c r="O795" s="146"/>
      <c r="P795" s="146"/>
      <c r="Q795" s="146"/>
      <c r="R795" s="146"/>
    </row>
    <row r="796" ht="12" customHeight="1">
      <c r="B796" s="29" t="s">
        <v>430</v>
      </c>
    </row>
    <row r="797" spans="1:20" s="29" customFormat="1" ht="12" customHeight="1">
      <c r="A797" s="34"/>
      <c r="B797" s="31"/>
      <c r="C797" s="106" t="s">
        <v>401</v>
      </c>
      <c r="D797" s="107"/>
      <c r="E797" s="107"/>
      <c r="F797" s="107"/>
      <c r="G797" s="107"/>
      <c r="H797" s="107"/>
      <c r="I797" s="107"/>
      <c r="J797" s="107"/>
      <c r="K797" s="107"/>
      <c r="L797" s="50"/>
      <c r="M797" s="108" t="s">
        <v>3</v>
      </c>
      <c r="N797" s="108" t="s">
        <v>3</v>
      </c>
      <c r="O797" s="50"/>
      <c r="P797" s="50"/>
      <c r="Q797" s="106" t="s">
        <v>402</v>
      </c>
      <c r="R797" s="107"/>
      <c r="S797" s="109"/>
      <c r="T797" s="110"/>
    </row>
    <row r="798" spans="1:20" s="29" customFormat="1" ht="12" customHeight="1">
      <c r="A798" s="39"/>
      <c r="B798" s="38" t="s">
        <v>403</v>
      </c>
      <c r="C798" s="53"/>
      <c r="D798" s="68" t="s">
        <v>404</v>
      </c>
      <c r="E798" s="111"/>
      <c r="F798" s="111"/>
      <c r="G798" s="111"/>
      <c r="H798" s="111"/>
      <c r="I798" s="111"/>
      <c r="J798" s="111"/>
      <c r="K798" s="111"/>
      <c r="L798" s="112" t="s">
        <v>7</v>
      </c>
      <c r="M798" s="112" t="s">
        <v>86</v>
      </c>
      <c r="N798" s="112" t="s">
        <v>87</v>
      </c>
      <c r="O798" s="112" t="s">
        <v>88</v>
      </c>
      <c r="P798" s="112" t="s">
        <v>10</v>
      </c>
      <c r="Q798" s="112" t="s">
        <v>89</v>
      </c>
      <c r="R798" s="112" t="s">
        <v>405</v>
      </c>
      <c r="S798" s="113" t="s">
        <v>91</v>
      </c>
      <c r="T798" s="43" t="s">
        <v>92</v>
      </c>
    </row>
    <row r="799" spans="1:20" s="29" customFormat="1" ht="12" customHeight="1">
      <c r="A799" s="39"/>
      <c r="B799" s="38"/>
      <c r="C799" s="53"/>
      <c r="D799" s="53" t="s">
        <v>93</v>
      </c>
      <c r="E799" s="53" t="s">
        <v>94</v>
      </c>
      <c r="F799" s="53" t="s">
        <v>95</v>
      </c>
      <c r="G799" s="53" t="s">
        <v>96</v>
      </c>
      <c r="H799" s="53" t="s">
        <v>97</v>
      </c>
      <c r="I799" s="53" t="s">
        <v>98</v>
      </c>
      <c r="J799" s="53" t="s">
        <v>99</v>
      </c>
      <c r="K799" s="53" t="s">
        <v>100</v>
      </c>
      <c r="L799" s="53"/>
      <c r="M799" s="112" t="s">
        <v>101</v>
      </c>
      <c r="N799" s="112" t="s">
        <v>102</v>
      </c>
      <c r="O799" s="53"/>
      <c r="P799" s="53"/>
      <c r="Q799" s="53"/>
      <c r="R799" s="53"/>
      <c r="S799" s="114"/>
      <c r="T799" s="43"/>
    </row>
    <row r="800" spans="1:20" s="29" customFormat="1" ht="12" customHeight="1">
      <c r="A800" s="40"/>
      <c r="B800" s="41"/>
      <c r="C800" s="115" t="s">
        <v>11</v>
      </c>
      <c r="D800" s="68" t="s">
        <v>104</v>
      </c>
      <c r="E800" s="68" t="s">
        <v>105</v>
      </c>
      <c r="F800" s="68" t="s">
        <v>106</v>
      </c>
      <c r="G800" s="68" t="s">
        <v>107</v>
      </c>
      <c r="H800" s="68" t="s">
        <v>108</v>
      </c>
      <c r="I800" s="68" t="s">
        <v>109</v>
      </c>
      <c r="J800" s="68" t="s">
        <v>110</v>
      </c>
      <c r="K800" s="68" t="s">
        <v>111</v>
      </c>
      <c r="L800" s="69" t="s">
        <v>14</v>
      </c>
      <c r="M800" s="69" t="s">
        <v>15</v>
      </c>
      <c r="N800" s="69" t="s">
        <v>15</v>
      </c>
      <c r="O800" s="69" t="s">
        <v>15</v>
      </c>
      <c r="P800" s="69" t="s">
        <v>17</v>
      </c>
      <c r="Q800" s="69" t="s">
        <v>15</v>
      </c>
      <c r="R800" s="69" t="s">
        <v>15</v>
      </c>
      <c r="S800" s="116" t="s">
        <v>15</v>
      </c>
      <c r="T800" s="47" t="s">
        <v>103</v>
      </c>
    </row>
    <row r="801" spans="1:20" ht="10.5" customHeight="1">
      <c r="A801" s="117" t="s">
        <v>173</v>
      </c>
      <c r="B801" s="118" t="s">
        <v>116</v>
      </c>
      <c r="C801" s="119">
        <v>183</v>
      </c>
      <c r="D801" s="119">
        <v>109</v>
      </c>
      <c r="E801" s="119">
        <v>41</v>
      </c>
      <c r="F801" s="119">
        <v>24</v>
      </c>
      <c r="G801" s="119">
        <v>5</v>
      </c>
      <c r="H801" s="119">
        <v>3</v>
      </c>
      <c r="I801" s="119">
        <v>1</v>
      </c>
      <c r="J801" s="119" t="s">
        <v>61</v>
      </c>
      <c r="K801" s="119" t="s">
        <v>61</v>
      </c>
      <c r="L801" s="119">
        <v>628</v>
      </c>
      <c r="M801" s="119">
        <v>910783</v>
      </c>
      <c r="N801" s="119">
        <v>12182</v>
      </c>
      <c r="O801" s="119">
        <v>71566</v>
      </c>
      <c r="P801" s="119">
        <v>9616</v>
      </c>
      <c r="Q801" s="119">
        <v>4977</v>
      </c>
      <c r="R801" s="119">
        <v>1450</v>
      </c>
      <c r="S801" s="120">
        <v>95</v>
      </c>
      <c r="T801" s="145" t="s">
        <v>1</v>
      </c>
    </row>
    <row r="802" spans="1:20" ht="10.5" customHeight="1">
      <c r="A802" s="127"/>
      <c r="B802" s="52" t="s">
        <v>117</v>
      </c>
      <c r="C802" s="124">
        <v>9</v>
      </c>
      <c r="D802" s="124">
        <v>3</v>
      </c>
      <c r="E802" s="124">
        <v>1</v>
      </c>
      <c r="F802" s="124">
        <v>4</v>
      </c>
      <c r="G802" s="124" t="s">
        <v>61</v>
      </c>
      <c r="H802" s="124">
        <v>1</v>
      </c>
      <c r="I802" s="124" t="s">
        <v>61</v>
      </c>
      <c r="J802" s="124" t="s">
        <v>61</v>
      </c>
      <c r="K802" s="124" t="s">
        <v>61</v>
      </c>
      <c r="L802" s="124">
        <v>58</v>
      </c>
      <c r="M802" s="124">
        <v>115368</v>
      </c>
      <c r="N802" s="124" t="s">
        <v>61</v>
      </c>
      <c r="O802" s="124">
        <v>7410</v>
      </c>
      <c r="P802" s="124" t="s">
        <v>61</v>
      </c>
      <c r="Q802" s="124">
        <v>12819</v>
      </c>
      <c r="R802" s="124">
        <v>1989</v>
      </c>
      <c r="S802" s="125" t="s">
        <v>61</v>
      </c>
      <c r="T802" s="139" t="s">
        <v>117</v>
      </c>
    </row>
    <row r="803" spans="1:20" ht="10.5" customHeight="1">
      <c r="A803" s="127" t="s">
        <v>331</v>
      </c>
      <c r="B803" s="52"/>
      <c r="C803" s="124">
        <v>2</v>
      </c>
      <c r="D803" s="124" t="s">
        <v>61</v>
      </c>
      <c r="E803" s="124" t="s">
        <v>61</v>
      </c>
      <c r="F803" s="124">
        <v>1</v>
      </c>
      <c r="G803" s="124" t="s">
        <v>61</v>
      </c>
      <c r="H803" s="124">
        <v>1</v>
      </c>
      <c r="I803" s="124" t="s">
        <v>61</v>
      </c>
      <c r="J803" s="124" t="s">
        <v>61</v>
      </c>
      <c r="K803" s="124" t="s">
        <v>61</v>
      </c>
      <c r="L803" s="129">
        <v>27</v>
      </c>
      <c r="M803" s="129">
        <v>48056</v>
      </c>
      <c r="N803" s="129">
        <v>0</v>
      </c>
      <c r="O803" s="129">
        <v>3200</v>
      </c>
      <c r="P803" s="129" t="s">
        <v>61</v>
      </c>
      <c r="Q803" s="129">
        <v>24028</v>
      </c>
      <c r="R803" s="129">
        <v>1780</v>
      </c>
      <c r="S803" s="141" t="s">
        <v>61</v>
      </c>
      <c r="T803" s="139">
        <v>50</v>
      </c>
    </row>
    <row r="804" spans="1:20" ht="10.5" customHeight="1">
      <c r="A804" s="127" t="s">
        <v>406</v>
      </c>
      <c r="B804" s="52"/>
      <c r="C804" s="124">
        <v>2</v>
      </c>
      <c r="D804" s="124">
        <v>1</v>
      </c>
      <c r="E804" s="124">
        <v>1</v>
      </c>
      <c r="F804" s="124" t="s">
        <v>61</v>
      </c>
      <c r="G804" s="124" t="s">
        <v>61</v>
      </c>
      <c r="H804" s="124" t="s">
        <v>61</v>
      </c>
      <c r="I804" s="124" t="s">
        <v>61</v>
      </c>
      <c r="J804" s="124" t="s">
        <v>61</v>
      </c>
      <c r="K804" s="124" t="s">
        <v>61</v>
      </c>
      <c r="L804" s="129">
        <v>6</v>
      </c>
      <c r="M804" s="129">
        <v>26882</v>
      </c>
      <c r="N804" s="129">
        <v>0</v>
      </c>
      <c r="O804" s="129">
        <v>1960</v>
      </c>
      <c r="P804" s="129" t="s">
        <v>61</v>
      </c>
      <c r="Q804" s="129">
        <v>13441</v>
      </c>
      <c r="R804" s="129">
        <v>4480</v>
      </c>
      <c r="S804" s="141" t="s">
        <v>61</v>
      </c>
      <c r="T804" s="139">
        <v>51</v>
      </c>
    </row>
    <row r="805" spans="1:20" ht="10.5" customHeight="1">
      <c r="A805" s="127" t="s">
        <v>339</v>
      </c>
      <c r="B805" s="52"/>
      <c r="C805" s="124">
        <v>1</v>
      </c>
      <c r="D805" s="124">
        <v>1</v>
      </c>
      <c r="E805" s="124" t="s">
        <v>61</v>
      </c>
      <c r="F805" s="124" t="s">
        <v>61</v>
      </c>
      <c r="G805" s="124" t="s">
        <v>61</v>
      </c>
      <c r="H805" s="124" t="s">
        <v>61</v>
      </c>
      <c r="I805" s="124" t="s">
        <v>61</v>
      </c>
      <c r="J805" s="124" t="s">
        <v>61</v>
      </c>
      <c r="K805" s="124" t="s">
        <v>61</v>
      </c>
      <c r="L805" s="129">
        <v>1</v>
      </c>
      <c r="M805" s="129">
        <v>400</v>
      </c>
      <c r="N805" s="129">
        <v>0</v>
      </c>
      <c r="O805" s="129">
        <v>50</v>
      </c>
      <c r="P805" s="129" t="s">
        <v>61</v>
      </c>
      <c r="Q805" s="129">
        <v>400</v>
      </c>
      <c r="R805" s="129">
        <v>400</v>
      </c>
      <c r="S805" s="141" t="s">
        <v>61</v>
      </c>
      <c r="T805" s="139">
        <v>52</v>
      </c>
    </row>
    <row r="806" spans="1:20" ht="10.5" customHeight="1">
      <c r="A806" s="127" t="s">
        <v>344</v>
      </c>
      <c r="B806" s="52"/>
      <c r="C806" s="124">
        <v>4</v>
      </c>
      <c r="D806" s="124">
        <v>1</v>
      </c>
      <c r="E806" s="124" t="s">
        <v>61</v>
      </c>
      <c r="F806" s="124">
        <v>3</v>
      </c>
      <c r="G806" s="124" t="s">
        <v>61</v>
      </c>
      <c r="H806" s="124" t="s">
        <v>61</v>
      </c>
      <c r="I806" s="124" t="s">
        <v>61</v>
      </c>
      <c r="J806" s="124" t="s">
        <v>61</v>
      </c>
      <c r="K806" s="124" t="s">
        <v>61</v>
      </c>
      <c r="L806" s="124">
        <v>24</v>
      </c>
      <c r="M806" s="124">
        <v>40030</v>
      </c>
      <c r="N806" s="124" t="s">
        <v>61</v>
      </c>
      <c r="O806" s="124">
        <v>2200</v>
      </c>
      <c r="P806" s="124" t="s">
        <v>61</v>
      </c>
      <c r="Q806" s="124">
        <v>10008</v>
      </c>
      <c r="R806" s="124">
        <v>1668</v>
      </c>
      <c r="S806" s="125" t="s">
        <v>61</v>
      </c>
      <c r="T806" s="139">
        <v>53</v>
      </c>
    </row>
    <row r="807" spans="1:20" ht="10.5" customHeight="1">
      <c r="A807" s="127"/>
      <c r="B807" s="52" t="s">
        <v>349</v>
      </c>
      <c r="C807" s="124">
        <v>174</v>
      </c>
      <c r="D807" s="124">
        <v>106</v>
      </c>
      <c r="E807" s="124">
        <v>40</v>
      </c>
      <c r="F807" s="124">
        <v>20</v>
      </c>
      <c r="G807" s="124">
        <v>5</v>
      </c>
      <c r="H807" s="124">
        <v>2</v>
      </c>
      <c r="I807" s="124">
        <v>1</v>
      </c>
      <c r="J807" s="124" t="s">
        <v>61</v>
      </c>
      <c r="K807" s="124" t="s">
        <v>61</v>
      </c>
      <c r="L807" s="124">
        <v>570</v>
      </c>
      <c r="M807" s="124">
        <v>795415</v>
      </c>
      <c r="N807" s="124">
        <v>12182</v>
      </c>
      <c r="O807" s="124">
        <v>64156</v>
      </c>
      <c r="P807" s="124">
        <v>9616</v>
      </c>
      <c r="Q807" s="124">
        <v>4571</v>
      </c>
      <c r="R807" s="124">
        <v>1395</v>
      </c>
      <c r="S807" s="125">
        <v>83</v>
      </c>
      <c r="T807" s="139" t="s">
        <v>349</v>
      </c>
    </row>
    <row r="808" spans="1:20" ht="10.5" customHeight="1">
      <c r="A808" s="127" t="s">
        <v>409</v>
      </c>
      <c r="B808" s="52"/>
      <c r="C808" s="124">
        <v>11</v>
      </c>
      <c r="D808" s="124">
        <v>5</v>
      </c>
      <c r="E808" s="124">
        <v>5</v>
      </c>
      <c r="F808" s="124">
        <v>1</v>
      </c>
      <c r="G808" s="124" t="s">
        <v>61</v>
      </c>
      <c r="H808" s="124" t="s">
        <v>61</v>
      </c>
      <c r="I808" s="124" t="s">
        <v>61</v>
      </c>
      <c r="J808" s="124" t="s">
        <v>61</v>
      </c>
      <c r="K808" s="124" t="s">
        <v>61</v>
      </c>
      <c r="L808" s="124">
        <v>30</v>
      </c>
      <c r="M808" s="124">
        <v>38193</v>
      </c>
      <c r="N808" s="124" t="s">
        <v>61</v>
      </c>
      <c r="O808" s="124">
        <v>7911</v>
      </c>
      <c r="P808" s="124">
        <v>1239</v>
      </c>
      <c r="Q808" s="124">
        <v>3472</v>
      </c>
      <c r="R808" s="124">
        <v>1273</v>
      </c>
      <c r="S808" s="125">
        <v>31</v>
      </c>
      <c r="T808" s="139">
        <v>55</v>
      </c>
    </row>
    <row r="809" spans="1:20" ht="10.5" customHeight="1">
      <c r="A809" s="127" t="s">
        <v>359</v>
      </c>
      <c r="B809" s="52"/>
      <c r="C809" s="124">
        <v>77</v>
      </c>
      <c r="D809" s="124">
        <v>54</v>
      </c>
      <c r="E809" s="124">
        <v>14</v>
      </c>
      <c r="F809" s="124">
        <v>4</v>
      </c>
      <c r="G809" s="124">
        <v>4</v>
      </c>
      <c r="H809" s="124" t="s">
        <v>61</v>
      </c>
      <c r="I809" s="124">
        <v>1</v>
      </c>
      <c r="J809" s="124" t="s">
        <v>61</v>
      </c>
      <c r="K809" s="124" t="s">
        <v>61</v>
      </c>
      <c r="L809" s="124">
        <v>248</v>
      </c>
      <c r="M809" s="124">
        <v>274739</v>
      </c>
      <c r="N809" s="124">
        <v>1336</v>
      </c>
      <c r="O809" s="124">
        <v>12925</v>
      </c>
      <c r="P809" s="124">
        <v>5054</v>
      </c>
      <c r="Q809" s="124">
        <v>3568</v>
      </c>
      <c r="R809" s="124">
        <v>1108</v>
      </c>
      <c r="S809" s="125">
        <v>54</v>
      </c>
      <c r="T809" s="139">
        <v>56</v>
      </c>
    </row>
    <row r="810" spans="1:20" ht="10.5" customHeight="1">
      <c r="A810" s="127" t="s">
        <v>369</v>
      </c>
      <c r="B810" s="52"/>
      <c r="C810" s="124">
        <v>9</v>
      </c>
      <c r="D810" s="124">
        <v>7</v>
      </c>
      <c r="E810" s="124">
        <v>1</v>
      </c>
      <c r="F810" s="124">
        <v>1</v>
      </c>
      <c r="G810" s="124" t="s">
        <v>61</v>
      </c>
      <c r="H810" s="124" t="s">
        <v>61</v>
      </c>
      <c r="I810" s="124" t="s">
        <v>61</v>
      </c>
      <c r="J810" s="124" t="s">
        <v>61</v>
      </c>
      <c r="K810" s="124" t="s">
        <v>61</v>
      </c>
      <c r="L810" s="124">
        <v>20</v>
      </c>
      <c r="M810" s="124">
        <v>50610</v>
      </c>
      <c r="N810" s="124">
        <v>2245</v>
      </c>
      <c r="O810" s="124">
        <v>4250</v>
      </c>
      <c r="P810" s="124">
        <v>243</v>
      </c>
      <c r="Q810" s="124">
        <v>5623</v>
      </c>
      <c r="R810" s="124">
        <v>2531</v>
      </c>
      <c r="S810" s="125">
        <v>208</v>
      </c>
      <c r="T810" s="139">
        <v>57</v>
      </c>
    </row>
    <row r="811" spans="1:20" ht="10.5" customHeight="1">
      <c r="A811" s="127" t="s">
        <v>411</v>
      </c>
      <c r="B811" s="52"/>
      <c r="C811" s="124">
        <v>17</v>
      </c>
      <c r="D811" s="124">
        <v>10</v>
      </c>
      <c r="E811" s="124">
        <v>4</v>
      </c>
      <c r="F811" s="124">
        <v>3</v>
      </c>
      <c r="G811" s="124" t="s">
        <v>61</v>
      </c>
      <c r="H811" s="124" t="s">
        <v>61</v>
      </c>
      <c r="I811" s="124" t="s">
        <v>61</v>
      </c>
      <c r="J811" s="124" t="s">
        <v>61</v>
      </c>
      <c r="K811" s="124" t="s">
        <v>61</v>
      </c>
      <c r="L811" s="124">
        <v>47</v>
      </c>
      <c r="M811" s="124">
        <v>49316</v>
      </c>
      <c r="N811" s="124">
        <v>1160</v>
      </c>
      <c r="O811" s="124">
        <v>7574</v>
      </c>
      <c r="P811" s="124">
        <v>1098</v>
      </c>
      <c r="Q811" s="124">
        <v>2901</v>
      </c>
      <c r="R811" s="124">
        <v>1049</v>
      </c>
      <c r="S811" s="125">
        <v>45</v>
      </c>
      <c r="T811" s="139">
        <v>58</v>
      </c>
    </row>
    <row r="812" spans="1:20" ht="10.5" customHeight="1">
      <c r="A812" s="130" t="s">
        <v>378</v>
      </c>
      <c r="B812" s="67"/>
      <c r="C812" s="131">
        <v>60</v>
      </c>
      <c r="D812" s="131">
        <v>30</v>
      </c>
      <c r="E812" s="131">
        <v>16</v>
      </c>
      <c r="F812" s="131">
        <v>11</v>
      </c>
      <c r="G812" s="131">
        <v>1</v>
      </c>
      <c r="H812" s="131">
        <v>2</v>
      </c>
      <c r="I812" s="131" t="s">
        <v>61</v>
      </c>
      <c r="J812" s="131" t="s">
        <v>61</v>
      </c>
      <c r="K812" s="131" t="s">
        <v>61</v>
      </c>
      <c r="L812" s="131">
        <v>225</v>
      </c>
      <c r="M812" s="131">
        <v>382557</v>
      </c>
      <c r="N812" s="131">
        <v>7441</v>
      </c>
      <c r="O812" s="131">
        <v>31496</v>
      </c>
      <c r="P812" s="131">
        <v>1982</v>
      </c>
      <c r="Q812" s="131">
        <v>6376</v>
      </c>
      <c r="R812" s="131">
        <v>1700</v>
      </c>
      <c r="S812" s="132">
        <v>193</v>
      </c>
      <c r="T812" s="143">
        <v>59</v>
      </c>
    </row>
    <row r="813" spans="1:18" ht="13.5" customHeight="1">
      <c r="A813" s="29" t="s">
        <v>399</v>
      </c>
      <c r="B813" s="52"/>
      <c r="C813" s="146"/>
      <c r="D813" s="146"/>
      <c r="E813" s="146"/>
      <c r="F813" s="146"/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</row>
    <row r="814" spans="1:18" ht="10.5" customHeight="1">
      <c r="A814" s="29"/>
      <c r="B814" s="52"/>
      <c r="C814" s="146"/>
      <c r="D814" s="146"/>
      <c r="E814" s="146"/>
      <c r="F814" s="146"/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</row>
    <row r="815" ht="13.5" customHeight="1">
      <c r="B815" s="29" t="s">
        <v>431</v>
      </c>
    </row>
    <row r="816" spans="1:20" s="29" customFormat="1" ht="12.75" customHeight="1">
      <c r="A816" s="34"/>
      <c r="B816" s="31"/>
      <c r="C816" s="106" t="s">
        <v>401</v>
      </c>
      <c r="D816" s="107"/>
      <c r="E816" s="107"/>
      <c r="F816" s="107"/>
      <c r="G816" s="107"/>
      <c r="H816" s="107"/>
      <c r="I816" s="107"/>
      <c r="J816" s="107"/>
      <c r="K816" s="107"/>
      <c r="L816" s="50"/>
      <c r="M816" s="108" t="s">
        <v>3</v>
      </c>
      <c r="N816" s="108" t="s">
        <v>3</v>
      </c>
      <c r="O816" s="50"/>
      <c r="P816" s="50"/>
      <c r="Q816" s="106" t="s">
        <v>402</v>
      </c>
      <c r="R816" s="107"/>
      <c r="S816" s="109"/>
      <c r="T816" s="110"/>
    </row>
    <row r="817" spans="1:20" s="29" customFormat="1" ht="12.75" customHeight="1">
      <c r="A817" s="39"/>
      <c r="B817" s="38" t="s">
        <v>403</v>
      </c>
      <c r="C817" s="53"/>
      <c r="D817" s="68" t="s">
        <v>404</v>
      </c>
      <c r="E817" s="111"/>
      <c r="F817" s="111"/>
      <c r="G817" s="111"/>
      <c r="H817" s="111"/>
      <c r="I817" s="111"/>
      <c r="J817" s="111"/>
      <c r="K817" s="111"/>
      <c r="L817" s="112" t="s">
        <v>7</v>
      </c>
      <c r="M817" s="112" t="s">
        <v>86</v>
      </c>
      <c r="N817" s="112" t="s">
        <v>87</v>
      </c>
      <c r="O817" s="112" t="s">
        <v>88</v>
      </c>
      <c r="P817" s="112" t="s">
        <v>10</v>
      </c>
      <c r="Q817" s="112" t="s">
        <v>89</v>
      </c>
      <c r="R817" s="112" t="s">
        <v>405</v>
      </c>
      <c r="S817" s="113" t="s">
        <v>91</v>
      </c>
      <c r="T817" s="43" t="s">
        <v>92</v>
      </c>
    </row>
    <row r="818" spans="1:20" s="29" customFormat="1" ht="12.75" customHeight="1">
      <c r="A818" s="39"/>
      <c r="B818" s="38"/>
      <c r="C818" s="53"/>
      <c r="D818" s="53" t="s">
        <v>93</v>
      </c>
      <c r="E818" s="53" t="s">
        <v>94</v>
      </c>
      <c r="F818" s="53" t="s">
        <v>95</v>
      </c>
      <c r="G818" s="53" t="s">
        <v>96</v>
      </c>
      <c r="H818" s="53" t="s">
        <v>97</v>
      </c>
      <c r="I818" s="53" t="s">
        <v>98</v>
      </c>
      <c r="J818" s="53" t="s">
        <v>99</v>
      </c>
      <c r="K818" s="53" t="s">
        <v>100</v>
      </c>
      <c r="L818" s="53"/>
      <c r="M818" s="112" t="s">
        <v>101</v>
      </c>
      <c r="N818" s="112" t="s">
        <v>102</v>
      </c>
      <c r="O818" s="53"/>
      <c r="P818" s="53"/>
      <c r="Q818" s="53"/>
      <c r="R818" s="53"/>
      <c r="S818" s="114"/>
      <c r="T818" s="43"/>
    </row>
    <row r="819" spans="1:20" s="29" customFormat="1" ht="12.75" customHeight="1">
      <c r="A819" s="40"/>
      <c r="B819" s="41"/>
      <c r="C819" s="115" t="s">
        <v>11</v>
      </c>
      <c r="D819" s="68" t="s">
        <v>104</v>
      </c>
      <c r="E819" s="68" t="s">
        <v>105</v>
      </c>
      <c r="F819" s="68" t="s">
        <v>106</v>
      </c>
      <c r="G819" s="68" t="s">
        <v>107</v>
      </c>
      <c r="H819" s="68" t="s">
        <v>108</v>
      </c>
      <c r="I819" s="68" t="s">
        <v>109</v>
      </c>
      <c r="J819" s="68" t="s">
        <v>110</v>
      </c>
      <c r="K819" s="68" t="s">
        <v>111</v>
      </c>
      <c r="L819" s="69" t="s">
        <v>14</v>
      </c>
      <c r="M819" s="69" t="s">
        <v>15</v>
      </c>
      <c r="N819" s="69" t="s">
        <v>15</v>
      </c>
      <c r="O819" s="69" t="s">
        <v>15</v>
      </c>
      <c r="P819" s="69" t="s">
        <v>17</v>
      </c>
      <c r="Q819" s="69" t="s">
        <v>15</v>
      </c>
      <c r="R819" s="69" t="s">
        <v>15</v>
      </c>
      <c r="S819" s="116" t="s">
        <v>15</v>
      </c>
      <c r="T819" s="47" t="s">
        <v>103</v>
      </c>
    </row>
    <row r="820" spans="1:20" ht="10.5" customHeight="1">
      <c r="A820" s="117" t="s">
        <v>173</v>
      </c>
      <c r="B820" s="118" t="s">
        <v>116</v>
      </c>
      <c r="C820" s="119">
        <v>98</v>
      </c>
      <c r="D820" s="119">
        <v>59</v>
      </c>
      <c r="E820" s="119">
        <v>23</v>
      </c>
      <c r="F820" s="119">
        <v>8</v>
      </c>
      <c r="G820" s="119">
        <v>6</v>
      </c>
      <c r="H820" s="119">
        <v>1</v>
      </c>
      <c r="I820" s="119">
        <v>1</v>
      </c>
      <c r="J820" s="119" t="s">
        <v>61</v>
      </c>
      <c r="K820" s="119" t="s">
        <v>61</v>
      </c>
      <c r="L820" s="119">
        <v>361</v>
      </c>
      <c r="M820" s="119">
        <v>506356</v>
      </c>
      <c r="N820" s="119">
        <v>10346</v>
      </c>
      <c r="O820" s="119">
        <v>33161</v>
      </c>
      <c r="P820" s="119">
        <v>5282</v>
      </c>
      <c r="Q820" s="119">
        <v>5167</v>
      </c>
      <c r="R820" s="119">
        <v>1403</v>
      </c>
      <c r="S820" s="120">
        <v>96</v>
      </c>
      <c r="T820" s="145" t="s">
        <v>1</v>
      </c>
    </row>
    <row r="821" spans="1:20" ht="10.5" customHeight="1">
      <c r="A821" s="127"/>
      <c r="B821" s="52" t="s">
        <v>117</v>
      </c>
      <c r="C821" s="124">
        <v>6</v>
      </c>
      <c r="D821" s="124">
        <v>1</v>
      </c>
      <c r="E821" s="124">
        <v>5</v>
      </c>
      <c r="F821" s="124" t="s">
        <v>61</v>
      </c>
      <c r="G821" s="124" t="s">
        <v>61</v>
      </c>
      <c r="H821" s="124" t="s">
        <v>61</v>
      </c>
      <c r="I821" s="124" t="s">
        <v>61</v>
      </c>
      <c r="J821" s="124" t="s">
        <v>61</v>
      </c>
      <c r="K821" s="124" t="s">
        <v>61</v>
      </c>
      <c r="L821" s="124">
        <v>18</v>
      </c>
      <c r="M821" s="124">
        <v>55330</v>
      </c>
      <c r="N821" s="124">
        <v>1500</v>
      </c>
      <c r="O821" s="124">
        <v>1500</v>
      </c>
      <c r="P821" s="124" t="s">
        <v>61</v>
      </c>
      <c r="Q821" s="124">
        <v>9222</v>
      </c>
      <c r="R821" s="124">
        <v>3074</v>
      </c>
      <c r="S821" s="125" t="s">
        <v>61</v>
      </c>
      <c r="T821" s="139" t="s">
        <v>117</v>
      </c>
    </row>
    <row r="822" spans="1:20" ht="10.5" customHeight="1">
      <c r="A822" s="127" t="s">
        <v>331</v>
      </c>
      <c r="B822" s="52"/>
      <c r="C822" s="124">
        <v>2</v>
      </c>
      <c r="D822" s="124" t="s">
        <v>61</v>
      </c>
      <c r="E822" s="124">
        <v>2</v>
      </c>
      <c r="F822" s="124" t="s">
        <v>61</v>
      </c>
      <c r="G822" s="124" t="s">
        <v>61</v>
      </c>
      <c r="H822" s="124" t="s">
        <v>61</v>
      </c>
      <c r="I822" s="124" t="s">
        <v>61</v>
      </c>
      <c r="J822" s="124" t="s">
        <v>61</v>
      </c>
      <c r="K822" s="124" t="s">
        <v>61</v>
      </c>
      <c r="L822" s="129">
        <v>8</v>
      </c>
      <c r="M822" s="129">
        <v>10580</v>
      </c>
      <c r="N822" s="129">
        <v>1500</v>
      </c>
      <c r="O822" s="129">
        <v>150</v>
      </c>
      <c r="P822" s="129" t="s">
        <v>61</v>
      </c>
      <c r="Q822" s="129">
        <v>5290</v>
      </c>
      <c r="R822" s="129">
        <v>1323</v>
      </c>
      <c r="S822" s="125" t="s">
        <v>61</v>
      </c>
      <c r="T822" s="139">
        <v>50</v>
      </c>
    </row>
    <row r="823" spans="1:20" ht="10.5" customHeight="1">
      <c r="A823" s="127" t="s">
        <v>406</v>
      </c>
      <c r="B823" s="52"/>
      <c r="C823" s="124">
        <v>1</v>
      </c>
      <c r="D823" s="124">
        <v>1</v>
      </c>
      <c r="E823" s="124" t="s">
        <v>61</v>
      </c>
      <c r="F823" s="124" t="s">
        <v>61</v>
      </c>
      <c r="G823" s="124" t="s">
        <v>61</v>
      </c>
      <c r="H823" s="124" t="s">
        <v>61</v>
      </c>
      <c r="I823" s="124" t="s">
        <v>61</v>
      </c>
      <c r="J823" s="124" t="s">
        <v>61</v>
      </c>
      <c r="K823" s="124" t="s">
        <v>61</v>
      </c>
      <c r="L823" s="129">
        <v>1</v>
      </c>
      <c r="M823" s="129">
        <v>250</v>
      </c>
      <c r="N823" s="129">
        <v>0</v>
      </c>
      <c r="O823" s="129">
        <v>50</v>
      </c>
      <c r="P823" s="129" t="s">
        <v>61</v>
      </c>
      <c r="Q823" s="129">
        <v>250</v>
      </c>
      <c r="R823" s="129">
        <v>250</v>
      </c>
      <c r="S823" s="125" t="s">
        <v>61</v>
      </c>
      <c r="T823" s="139">
        <v>51</v>
      </c>
    </row>
    <row r="824" spans="1:20" ht="10.5" customHeight="1">
      <c r="A824" s="127" t="s">
        <v>339</v>
      </c>
      <c r="B824" s="52"/>
      <c r="C824" s="124">
        <v>1</v>
      </c>
      <c r="D824" s="124" t="s">
        <v>61</v>
      </c>
      <c r="E824" s="124">
        <v>1</v>
      </c>
      <c r="F824" s="124" t="s">
        <v>61</v>
      </c>
      <c r="G824" s="124" t="s">
        <v>61</v>
      </c>
      <c r="H824" s="124" t="s">
        <v>61</v>
      </c>
      <c r="I824" s="124" t="s">
        <v>61</v>
      </c>
      <c r="J824" s="124" t="s">
        <v>61</v>
      </c>
      <c r="K824" s="124" t="s">
        <v>61</v>
      </c>
      <c r="L824" s="129">
        <v>3</v>
      </c>
      <c r="M824" s="129">
        <v>11300</v>
      </c>
      <c r="N824" s="129">
        <v>0</v>
      </c>
      <c r="O824" s="129">
        <v>700</v>
      </c>
      <c r="P824" s="129" t="s">
        <v>61</v>
      </c>
      <c r="Q824" s="129">
        <v>11300</v>
      </c>
      <c r="R824" s="129">
        <v>3767</v>
      </c>
      <c r="S824" s="125" t="s">
        <v>61</v>
      </c>
      <c r="T824" s="139">
        <v>52</v>
      </c>
    </row>
    <row r="825" spans="1:20" ht="10.5" customHeight="1">
      <c r="A825" s="127" t="s">
        <v>344</v>
      </c>
      <c r="B825" s="52"/>
      <c r="C825" s="124">
        <v>2</v>
      </c>
      <c r="D825" s="124" t="s">
        <v>61</v>
      </c>
      <c r="E825" s="124">
        <v>2</v>
      </c>
      <c r="F825" s="124" t="s">
        <v>61</v>
      </c>
      <c r="G825" s="124" t="s">
        <v>61</v>
      </c>
      <c r="H825" s="124" t="s">
        <v>61</v>
      </c>
      <c r="I825" s="124" t="s">
        <v>61</v>
      </c>
      <c r="J825" s="124" t="s">
        <v>61</v>
      </c>
      <c r="K825" s="124" t="s">
        <v>61</v>
      </c>
      <c r="L825" s="129">
        <v>6</v>
      </c>
      <c r="M825" s="129">
        <v>33200</v>
      </c>
      <c r="N825" s="129">
        <v>0</v>
      </c>
      <c r="O825" s="129">
        <v>600</v>
      </c>
      <c r="P825" s="129" t="s">
        <v>61</v>
      </c>
      <c r="Q825" s="129">
        <v>16600</v>
      </c>
      <c r="R825" s="129">
        <v>5533</v>
      </c>
      <c r="S825" s="125" t="s">
        <v>61</v>
      </c>
      <c r="T825" s="139">
        <v>53</v>
      </c>
    </row>
    <row r="826" spans="1:20" ht="10.5" customHeight="1">
      <c r="A826" s="127"/>
      <c r="B826" s="52" t="s">
        <v>349</v>
      </c>
      <c r="C826" s="124">
        <v>92</v>
      </c>
      <c r="D826" s="124">
        <v>58</v>
      </c>
      <c r="E826" s="124">
        <v>18</v>
      </c>
      <c r="F826" s="124">
        <v>8</v>
      </c>
      <c r="G826" s="124">
        <v>6</v>
      </c>
      <c r="H826" s="124">
        <v>1</v>
      </c>
      <c r="I826" s="124">
        <v>1</v>
      </c>
      <c r="J826" s="124" t="s">
        <v>61</v>
      </c>
      <c r="K826" s="124" t="s">
        <v>61</v>
      </c>
      <c r="L826" s="124">
        <v>343</v>
      </c>
      <c r="M826" s="124">
        <v>451026</v>
      </c>
      <c r="N826" s="124">
        <v>8846</v>
      </c>
      <c r="O826" s="124">
        <v>31661</v>
      </c>
      <c r="P826" s="124">
        <v>5282</v>
      </c>
      <c r="Q826" s="124">
        <v>4902</v>
      </c>
      <c r="R826" s="124">
        <v>1315</v>
      </c>
      <c r="S826" s="125">
        <v>85</v>
      </c>
      <c r="T826" s="139" t="s">
        <v>349</v>
      </c>
    </row>
    <row r="827" spans="1:20" ht="10.5" customHeight="1">
      <c r="A827" s="127" t="s">
        <v>409</v>
      </c>
      <c r="B827" s="52"/>
      <c r="C827" s="124">
        <v>5</v>
      </c>
      <c r="D827" s="124">
        <v>5</v>
      </c>
      <c r="E827" s="124" t="s">
        <v>61</v>
      </c>
      <c r="F827" s="124" t="s">
        <v>61</v>
      </c>
      <c r="G827" s="124" t="s">
        <v>61</v>
      </c>
      <c r="H827" s="124" t="s">
        <v>61</v>
      </c>
      <c r="I827" s="124" t="s">
        <v>61</v>
      </c>
      <c r="J827" s="124" t="s">
        <v>61</v>
      </c>
      <c r="K827" s="124" t="s">
        <v>61</v>
      </c>
      <c r="L827" s="124">
        <v>9</v>
      </c>
      <c r="M827" s="124">
        <v>12154</v>
      </c>
      <c r="N827" s="124">
        <v>100</v>
      </c>
      <c r="O827" s="124">
        <v>2397</v>
      </c>
      <c r="P827" s="124">
        <v>351</v>
      </c>
      <c r="Q827" s="124">
        <v>2431</v>
      </c>
      <c r="R827" s="124">
        <v>1350</v>
      </c>
      <c r="S827" s="125">
        <v>35</v>
      </c>
      <c r="T827" s="139">
        <v>55</v>
      </c>
    </row>
    <row r="828" spans="1:20" ht="10.5" customHeight="1">
      <c r="A828" s="127" t="s">
        <v>359</v>
      </c>
      <c r="B828" s="52"/>
      <c r="C828" s="124">
        <v>43</v>
      </c>
      <c r="D828" s="124">
        <v>27</v>
      </c>
      <c r="E828" s="124">
        <v>8</v>
      </c>
      <c r="F828" s="124">
        <v>3</v>
      </c>
      <c r="G828" s="124">
        <v>5</v>
      </c>
      <c r="H828" s="124" t="s">
        <v>61</v>
      </c>
      <c r="I828" s="124" t="s">
        <v>61</v>
      </c>
      <c r="J828" s="124" t="s">
        <v>61</v>
      </c>
      <c r="K828" s="124" t="s">
        <v>61</v>
      </c>
      <c r="L828" s="124">
        <v>159</v>
      </c>
      <c r="M828" s="124">
        <v>208209</v>
      </c>
      <c r="N828" s="124">
        <v>1804</v>
      </c>
      <c r="O828" s="124">
        <v>9569</v>
      </c>
      <c r="P828" s="124">
        <v>3323</v>
      </c>
      <c r="Q828" s="124">
        <v>4842</v>
      </c>
      <c r="R828" s="124">
        <v>1309</v>
      </c>
      <c r="S828" s="125">
        <v>63</v>
      </c>
      <c r="T828" s="139">
        <v>56</v>
      </c>
    </row>
    <row r="829" spans="1:20" ht="10.5" customHeight="1">
      <c r="A829" s="127" t="s">
        <v>369</v>
      </c>
      <c r="B829" s="52"/>
      <c r="C829" s="124">
        <v>5</v>
      </c>
      <c r="D829" s="124">
        <v>3</v>
      </c>
      <c r="E829" s="124">
        <v>2</v>
      </c>
      <c r="F829" s="124" t="s">
        <v>61</v>
      </c>
      <c r="G829" s="124" t="s">
        <v>61</v>
      </c>
      <c r="H829" s="124" t="s">
        <v>61</v>
      </c>
      <c r="I829" s="124" t="s">
        <v>61</v>
      </c>
      <c r="J829" s="124" t="s">
        <v>61</v>
      </c>
      <c r="K829" s="124" t="s">
        <v>61</v>
      </c>
      <c r="L829" s="124">
        <v>11</v>
      </c>
      <c r="M829" s="124">
        <v>10782</v>
      </c>
      <c r="N829" s="124">
        <v>797</v>
      </c>
      <c r="O829" s="124">
        <v>663</v>
      </c>
      <c r="P829" s="124">
        <v>111</v>
      </c>
      <c r="Q829" s="124">
        <v>2156</v>
      </c>
      <c r="R829" s="124">
        <v>980</v>
      </c>
      <c r="S829" s="125">
        <v>97</v>
      </c>
      <c r="T829" s="139">
        <v>57</v>
      </c>
    </row>
    <row r="830" spans="1:20" ht="10.5" customHeight="1">
      <c r="A830" s="127" t="s">
        <v>411</v>
      </c>
      <c r="B830" s="52"/>
      <c r="C830" s="124">
        <v>9</v>
      </c>
      <c r="D830" s="124">
        <v>8</v>
      </c>
      <c r="E830" s="124">
        <v>1</v>
      </c>
      <c r="F830" s="124" t="s">
        <v>61</v>
      </c>
      <c r="G830" s="124" t="s">
        <v>61</v>
      </c>
      <c r="H830" s="124" t="s">
        <v>61</v>
      </c>
      <c r="I830" s="124" t="s">
        <v>61</v>
      </c>
      <c r="J830" s="124" t="s">
        <v>61</v>
      </c>
      <c r="K830" s="124" t="s">
        <v>61</v>
      </c>
      <c r="L830" s="124">
        <v>17</v>
      </c>
      <c r="M830" s="124">
        <v>10981</v>
      </c>
      <c r="N830" s="124">
        <v>382</v>
      </c>
      <c r="O830" s="124">
        <v>1286</v>
      </c>
      <c r="P830" s="124">
        <v>227</v>
      </c>
      <c r="Q830" s="124">
        <v>1220</v>
      </c>
      <c r="R830" s="124">
        <v>646</v>
      </c>
      <c r="S830" s="125">
        <v>48</v>
      </c>
      <c r="T830" s="139">
        <v>58</v>
      </c>
    </row>
    <row r="831" spans="1:20" ht="10.5" customHeight="1">
      <c r="A831" s="130" t="s">
        <v>378</v>
      </c>
      <c r="B831" s="67"/>
      <c r="C831" s="131">
        <v>30</v>
      </c>
      <c r="D831" s="131">
        <v>15</v>
      </c>
      <c r="E831" s="131">
        <v>7</v>
      </c>
      <c r="F831" s="131">
        <v>5</v>
      </c>
      <c r="G831" s="131">
        <v>1</v>
      </c>
      <c r="H831" s="131">
        <v>1</v>
      </c>
      <c r="I831" s="131">
        <v>1</v>
      </c>
      <c r="J831" s="131" t="s">
        <v>61</v>
      </c>
      <c r="K831" s="131" t="s">
        <v>61</v>
      </c>
      <c r="L831" s="131">
        <v>147</v>
      </c>
      <c r="M831" s="131">
        <v>208900</v>
      </c>
      <c r="N831" s="131">
        <v>5763</v>
      </c>
      <c r="O831" s="131">
        <v>17746</v>
      </c>
      <c r="P831" s="131">
        <v>1270</v>
      </c>
      <c r="Q831" s="131">
        <v>6963</v>
      </c>
      <c r="R831" s="131">
        <v>1421</v>
      </c>
      <c r="S831" s="132">
        <v>164</v>
      </c>
      <c r="T831" s="143">
        <v>59</v>
      </c>
    </row>
    <row r="832" spans="1:18" ht="10.5" customHeight="1">
      <c r="A832" s="52"/>
      <c r="B832" s="52"/>
      <c r="C832" s="146"/>
      <c r="D832" s="146"/>
      <c r="E832" s="146"/>
      <c r="F832" s="146"/>
      <c r="G832" s="146"/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</row>
    <row r="833" ht="13.5" customHeight="1">
      <c r="B833" s="29" t="s">
        <v>432</v>
      </c>
    </row>
    <row r="834" spans="1:20" s="29" customFormat="1" ht="12.75" customHeight="1">
      <c r="A834" s="34"/>
      <c r="B834" s="31"/>
      <c r="C834" s="106" t="s">
        <v>401</v>
      </c>
      <c r="D834" s="107"/>
      <c r="E834" s="107"/>
      <c r="F834" s="107"/>
      <c r="G834" s="107"/>
      <c r="H834" s="107"/>
      <c r="I834" s="107"/>
      <c r="J834" s="107"/>
      <c r="K834" s="107"/>
      <c r="L834" s="50"/>
      <c r="M834" s="108" t="s">
        <v>3</v>
      </c>
      <c r="N834" s="108" t="s">
        <v>3</v>
      </c>
      <c r="O834" s="50"/>
      <c r="P834" s="50"/>
      <c r="Q834" s="106" t="s">
        <v>402</v>
      </c>
      <c r="R834" s="107"/>
      <c r="S834" s="109"/>
      <c r="T834" s="110"/>
    </row>
    <row r="835" spans="1:20" s="29" customFormat="1" ht="12.75" customHeight="1">
      <c r="A835" s="39"/>
      <c r="B835" s="38" t="s">
        <v>403</v>
      </c>
      <c r="C835" s="53"/>
      <c r="D835" s="68" t="s">
        <v>404</v>
      </c>
      <c r="E835" s="111"/>
      <c r="F835" s="111"/>
      <c r="G835" s="111"/>
      <c r="H835" s="111"/>
      <c r="I835" s="111"/>
      <c r="J835" s="111"/>
      <c r="K835" s="111"/>
      <c r="L835" s="112" t="s">
        <v>7</v>
      </c>
      <c r="M835" s="112" t="s">
        <v>86</v>
      </c>
      <c r="N835" s="112" t="s">
        <v>87</v>
      </c>
      <c r="O835" s="112" t="s">
        <v>88</v>
      </c>
      <c r="P835" s="112" t="s">
        <v>10</v>
      </c>
      <c r="Q835" s="112" t="s">
        <v>89</v>
      </c>
      <c r="R835" s="112" t="s">
        <v>405</v>
      </c>
      <c r="S835" s="113" t="s">
        <v>91</v>
      </c>
      <c r="T835" s="43" t="s">
        <v>92</v>
      </c>
    </row>
    <row r="836" spans="1:20" s="29" customFormat="1" ht="12.75" customHeight="1">
      <c r="A836" s="39"/>
      <c r="B836" s="38"/>
      <c r="C836" s="53"/>
      <c r="D836" s="53" t="s">
        <v>93</v>
      </c>
      <c r="E836" s="53" t="s">
        <v>94</v>
      </c>
      <c r="F836" s="53" t="s">
        <v>95</v>
      </c>
      <c r="G836" s="53" t="s">
        <v>96</v>
      </c>
      <c r="H836" s="53" t="s">
        <v>97</v>
      </c>
      <c r="I836" s="53" t="s">
        <v>98</v>
      </c>
      <c r="J836" s="53" t="s">
        <v>99</v>
      </c>
      <c r="K836" s="53" t="s">
        <v>100</v>
      </c>
      <c r="L836" s="53"/>
      <c r="M836" s="112" t="s">
        <v>101</v>
      </c>
      <c r="N836" s="112" t="s">
        <v>102</v>
      </c>
      <c r="O836" s="53"/>
      <c r="P836" s="53"/>
      <c r="Q836" s="53"/>
      <c r="R836" s="53"/>
      <c r="S836" s="114"/>
      <c r="T836" s="43"/>
    </row>
    <row r="837" spans="1:20" s="29" customFormat="1" ht="12.75" customHeight="1">
      <c r="A837" s="40"/>
      <c r="B837" s="41"/>
      <c r="C837" s="115" t="s">
        <v>11</v>
      </c>
      <c r="D837" s="68" t="s">
        <v>104</v>
      </c>
      <c r="E837" s="68" t="s">
        <v>105</v>
      </c>
      <c r="F837" s="68" t="s">
        <v>106</v>
      </c>
      <c r="G837" s="68" t="s">
        <v>107</v>
      </c>
      <c r="H837" s="68" t="s">
        <v>108</v>
      </c>
      <c r="I837" s="68" t="s">
        <v>109</v>
      </c>
      <c r="J837" s="68" t="s">
        <v>110</v>
      </c>
      <c r="K837" s="68" t="s">
        <v>111</v>
      </c>
      <c r="L837" s="69" t="s">
        <v>14</v>
      </c>
      <c r="M837" s="69" t="s">
        <v>15</v>
      </c>
      <c r="N837" s="69" t="s">
        <v>15</v>
      </c>
      <c r="O837" s="69" t="s">
        <v>15</v>
      </c>
      <c r="P837" s="69" t="s">
        <v>17</v>
      </c>
      <c r="Q837" s="69" t="s">
        <v>15</v>
      </c>
      <c r="R837" s="69" t="s">
        <v>15</v>
      </c>
      <c r="S837" s="116" t="s">
        <v>15</v>
      </c>
      <c r="T837" s="47" t="s">
        <v>103</v>
      </c>
    </row>
    <row r="838" spans="1:20" ht="10.5" customHeight="1">
      <c r="A838" s="117" t="s">
        <v>173</v>
      </c>
      <c r="B838" s="118" t="s">
        <v>116</v>
      </c>
      <c r="C838" s="119">
        <v>157</v>
      </c>
      <c r="D838" s="119">
        <v>95</v>
      </c>
      <c r="E838" s="119">
        <v>30</v>
      </c>
      <c r="F838" s="119">
        <v>22</v>
      </c>
      <c r="G838" s="119">
        <v>7</v>
      </c>
      <c r="H838" s="119" t="s">
        <v>61</v>
      </c>
      <c r="I838" s="119">
        <v>2</v>
      </c>
      <c r="J838" s="119">
        <v>1</v>
      </c>
      <c r="K838" s="119" t="s">
        <v>61</v>
      </c>
      <c r="L838" s="119">
        <v>631</v>
      </c>
      <c r="M838" s="119">
        <v>1057269</v>
      </c>
      <c r="N838" s="119">
        <v>36297</v>
      </c>
      <c r="O838" s="119">
        <v>78021</v>
      </c>
      <c r="P838" s="119">
        <v>9956</v>
      </c>
      <c r="Q838" s="119">
        <v>6734</v>
      </c>
      <c r="R838" s="119">
        <v>1676</v>
      </c>
      <c r="S838" s="120">
        <v>106</v>
      </c>
      <c r="T838" s="145" t="s">
        <v>1</v>
      </c>
    </row>
    <row r="839" spans="1:20" ht="10.5" customHeight="1">
      <c r="A839" s="127"/>
      <c r="B839" s="52" t="s">
        <v>117</v>
      </c>
      <c r="C839" s="124">
        <v>8</v>
      </c>
      <c r="D839" s="124">
        <v>6</v>
      </c>
      <c r="E839" s="124" t="s">
        <v>61</v>
      </c>
      <c r="F839" s="124">
        <v>1</v>
      </c>
      <c r="G839" s="124">
        <v>1</v>
      </c>
      <c r="H839" s="124" t="s">
        <v>61</v>
      </c>
      <c r="I839" s="124" t="s">
        <v>61</v>
      </c>
      <c r="J839" s="124" t="s">
        <v>61</v>
      </c>
      <c r="K839" s="124" t="s">
        <v>61</v>
      </c>
      <c r="L839" s="124">
        <v>36</v>
      </c>
      <c r="M839" s="124">
        <v>75275</v>
      </c>
      <c r="N839" s="124">
        <v>10006</v>
      </c>
      <c r="O839" s="124">
        <v>6156</v>
      </c>
      <c r="P839" s="124" t="s">
        <v>61</v>
      </c>
      <c r="Q839" s="124">
        <v>9409</v>
      </c>
      <c r="R839" s="124">
        <v>2091</v>
      </c>
      <c r="S839" s="125" t="s">
        <v>61</v>
      </c>
      <c r="T839" s="139" t="s">
        <v>117</v>
      </c>
    </row>
    <row r="840" spans="1:20" ht="10.5" customHeight="1">
      <c r="A840" s="127" t="s">
        <v>331</v>
      </c>
      <c r="B840" s="52"/>
      <c r="C840" s="124">
        <v>4</v>
      </c>
      <c r="D840" s="124">
        <v>3</v>
      </c>
      <c r="E840" s="124" t="s">
        <v>61</v>
      </c>
      <c r="F840" s="124" t="s">
        <v>61</v>
      </c>
      <c r="G840" s="124">
        <v>1</v>
      </c>
      <c r="H840" s="124" t="s">
        <v>61</v>
      </c>
      <c r="I840" s="124" t="s">
        <v>61</v>
      </c>
      <c r="J840" s="124" t="s">
        <v>61</v>
      </c>
      <c r="K840" s="124" t="s">
        <v>61</v>
      </c>
      <c r="L840" s="124">
        <v>24</v>
      </c>
      <c r="M840" s="124">
        <v>43939</v>
      </c>
      <c r="N840" s="124">
        <v>6</v>
      </c>
      <c r="O840" s="124">
        <v>319</v>
      </c>
      <c r="P840" s="124" t="s">
        <v>61</v>
      </c>
      <c r="Q840" s="124">
        <v>10985</v>
      </c>
      <c r="R840" s="124">
        <v>1831</v>
      </c>
      <c r="S840" s="125" t="s">
        <v>61</v>
      </c>
      <c r="T840" s="139">
        <v>50</v>
      </c>
    </row>
    <row r="841" spans="1:20" ht="10.5" customHeight="1">
      <c r="A841" s="127" t="s">
        <v>406</v>
      </c>
      <c r="B841" s="52"/>
      <c r="C841" s="124">
        <v>2</v>
      </c>
      <c r="D841" s="124">
        <v>1</v>
      </c>
      <c r="E841" s="124" t="s">
        <v>61</v>
      </c>
      <c r="F841" s="124">
        <v>1</v>
      </c>
      <c r="G841" s="124" t="s">
        <v>61</v>
      </c>
      <c r="H841" s="124" t="s">
        <v>61</v>
      </c>
      <c r="I841" s="124" t="s">
        <v>61</v>
      </c>
      <c r="J841" s="124" t="s">
        <v>61</v>
      </c>
      <c r="K841" s="124" t="s">
        <v>61</v>
      </c>
      <c r="L841" s="129">
        <v>8</v>
      </c>
      <c r="M841" s="129">
        <v>26300</v>
      </c>
      <c r="N841" s="129">
        <v>0</v>
      </c>
      <c r="O841" s="129">
        <v>5010</v>
      </c>
      <c r="P841" s="129" t="s">
        <v>61</v>
      </c>
      <c r="Q841" s="129">
        <v>13150</v>
      </c>
      <c r="R841" s="129">
        <v>3288</v>
      </c>
      <c r="S841" s="125" t="s">
        <v>61</v>
      </c>
      <c r="T841" s="139">
        <v>51</v>
      </c>
    </row>
    <row r="842" spans="1:20" ht="10.5" customHeight="1">
      <c r="A842" s="127" t="s">
        <v>344</v>
      </c>
      <c r="B842" s="52"/>
      <c r="C842" s="124">
        <v>2</v>
      </c>
      <c r="D842" s="124">
        <v>2</v>
      </c>
      <c r="E842" s="124" t="s">
        <v>61</v>
      </c>
      <c r="F842" s="124" t="s">
        <v>61</v>
      </c>
      <c r="G842" s="124" t="s">
        <v>61</v>
      </c>
      <c r="H842" s="124" t="s">
        <v>61</v>
      </c>
      <c r="I842" s="124" t="s">
        <v>61</v>
      </c>
      <c r="J842" s="124" t="s">
        <v>61</v>
      </c>
      <c r="K842" s="124" t="s">
        <v>61</v>
      </c>
      <c r="L842" s="129">
        <v>4</v>
      </c>
      <c r="M842" s="129">
        <v>5036</v>
      </c>
      <c r="N842" s="129">
        <v>10000</v>
      </c>
      <c r="O842" s="129">
        <v>827</v>
      </c>
      <c r="P842" s="129" t="s">
        <v>61</v>
      </c>
      <c r="Q842" s="129">
        <v>2518</v>
      </c>
      <c r="R842" s="129">
        <v>1259</v>
      </c>
      <c r="S842" s="125" t="s">
        <v>61</v>
      </c>
      <c r="T842" s="139">
        <v>53</v>
      </c>
    </row>
    <row r="843" spans="1:20" ht="10.5" customHeight="1">
      <c r="A843" s="127"/>
      <c r="B843" s="52" t="s">
        <v>349</v>
      </c>
      <c r="C843" s="124">
        <v>149</v>
      </c>
      <c r="D843" s="124">
        <v>89</v>
      </c>
      <c r="E843" s="124">
        <v>30</v>
      </c>
      <c r="F843" s="124">
        <v>21</v>
      </c>
      <c r="G843" s="124">
        <v>6</v>
      </c>
      <c r="H843" s="124" t="s">
        <v>61</v>
      </c>
      <c r="I843" s="124">
        <v>2</v>
      </c>
      <c r="J843" s="124">
        <v>1</v>
      </c>
      <c r="K843" s="124" t="s">
        <v>61</v>
      </c>
      <c r="L843" s="124">
        <v>595</v>
      </c>
      <c r="M843" s="124">
        <v>981994</v>
      </c>
      <c r="N843" s="124">
        <v>26291</v>
      </c>
      <c r="O843" s="124">
        <v>71865</v>
      </c>
      <c r="P843" s="124">
        <v>9956</v>
      </c>
      <c r="Q843" s="124">
        <v>6591</v>
      </c>
      <c r="R843" s="124">
        <v>1650</v>
      </c>
      <c r="S843" s="125">
        <v>99</v>
      </c>
      <c r="T843" s="139" t="s">
        <v>349</v>
      </c>
    </row>
    <row r="844" spans="1:20" ht="10.5" customHeight="1">
      <c r="A844" s="127" t="s">
        <v>409</v>
      </c>
      <c r="B844" s="52"/>
      <c r="C844" s="124">
        <v>11</v>
      </c>
      <c r="D844" s="124">
        <v>6</v>
      </c>
      <c r="E844" s="124">
        <v>3</v>
      </c>
      <c r="F844" s="124">
        <v>1</v>
      </c>
      <c r="G844" s="124">
        <v>1</v>
      </c>
      <c r="H844" s="124" t="s">
        <v>61</v>
      </c>
      <c r="I844" s="124" t="s">
        <v>61</v>
      </c>
      <c r="J844" s="124" t="s">
        <v>61</v>
      </c>
      <c r="K844" s="124" t="s">
        <v>61</v>
      </c>
      <c r="L844" s="124">
        <v>34</v>
      </c>
      <c r="M844" s="124">
        <v>54785</v>
      </c>
      <c r="N844" s="124">
        <v>100</v>
      </c>
      <c r="O844" s="124">
        <v>8608</v>
      </c>
      <c r="P844" s="124">
        <v>1308</v>
      </c>
      <c r="Q844" s="124">
        <v>4980</v>
      </c>
      <c r="R844" s="124">
        <v>1611</v>
      </c>
      <c r="S844" s="125">
        <v>42</v>
      </c>
      <c r="T844" s="139">
        <v>55</v>
      </c>
    </row>
    <row r="845" spans="1:20" ht="10.5" customHeight="1">
      <c r="A845" s="127" t="s">
        <v>359</v>
      </c>
      <c r="B845" s="52"/>
      <c r="C845" s="124">
        <v>71</v>
      </c>
      <c r="D845" s="124">
        <v>46</v>
      </c>
      <c r="E845" s="124">
        <v>10</v>
      </c>
      <c r="F845" s="124">
        <v>11</v>
      </c>
      <c r="G845" s="124">
        <v>3</v>
      </c>
      <c r="H845" s="124" t="s">
        <v>61</v>
      </c>
      <c r="I845" s="124">
        <v>1</v>
      </c>
      <c r="J845" s="124" t="s">
        <v>61</v>
      </c>
      <c r="K845" s="124" t="s">
        <v>61</v>
      </c>
      <c r="L845" s="124">
        <v>245</v>
      </c>
      <c r="M845" s="124">
        <v>299507</v>
      </c>
      <c r="N845" s="124">
        <v>460</v>
      </c>
      <c r="O845" s="124">
        <v>20596</v>
      </c>
      <c r="P845" s="124">
        <v>4864</v>
      </c>
      <c r="Q845" s="124">
        <v>4218</v>
      </c>
      <c r="R845" s="124">
        <v>1222</v>
      </c>
      <c r="S845" s="125">
        <v>62</v>
      </c>
      <c r="T845" s="139">
        <v>56</v>
      </c>
    </row>
    <row r="846" spans="1:20" ht="10.5" customHeight="1">
      <c r="A846" s="127" t="s">
        <v>369</v>
      </c>
      <c r="B846" s="52"/>
      <c r="C846" s="124">
        <v>8</v>
      </c>
      <c r="D846" s="124">
        <v>7</v>
      </c>
      <c r="E846" s="124">
        <v>1</v>
      </c>
      <c r="F846" s="124" t="s">
        <v>61</v>
      </c>
      <c r="G846" s="124" t="s">
        <v>61</v>
      </c>
      <c r="H846" s="124" t="s">
        <v>61</v>
      </c>
      <c r="I846" s="124" t="s">
        <v>61</v>
      </c>
      <c r="J846" s="124" t="s">
        <v>61</v>
      </c>
      <c r="K846" s="124" t="s">
        <v>61</v>
      </c>
      <c r="L846" s="124">
        <v>16</v>
      </c>
      <c r="M846" s="124">
        <v>15850</v>
      </c>
      <c r="N846" s="124">
        <v>4073</v>
      </c>
      <c r="O846" s="124">
        <v>1216</v>
      </c>
      <c r="P846" s="124">
        <v>278</v>
      </c>
      <c r="Q846" s="124">
        <v>1981</v>
      </c>
      <c r="R846" s="124">
        <v>991</v>
      </c>
      <c r="S846" s="125">
        <v>57</v>
      </c>
      <c r="T846" s="139">
        <v>57</v>
      </c>
    </row>
    <row r="847" spans="1:20" ht="10.5" customHeight="1">
      <c r="A847" s="127" t="s">
        <v>411</v>
      </c>
      <c r="B847" s="52"/>
      <c r="C847" s="124">
        <v>15</v>
      </c>
      <c r="D847" s="124">
        <v>12</v>
      </c>
      <c r="E847" s="124">
        <v>2</v>
      </c>
      <c r="F847" s="124">
        <v>1</v>
      </c>
      <c r="G847" s="124" t="s">
        <v>61</v>
      </c>
      <c r="H847" s="124" t="s">
        <v>61</v>
      </c>
      <c r="I847" s="124" t="s">
        <v>61</v>
      </c>
      <c r="J847" s="124" t="s">
        <v>61</v>
      </c>
      <c r="K847" s="124" t="s">
        <v>61</v>
      </c>
      <c r="L847" s="124">
        <v>32</v>
      </c>
      <c r="M847" s="124">
        <v>37230</v>
      </c>
      <c r="N847" s="124">
        <v>1672</v>
      </c>
      <c r="O847" s="124">
        <v>8620</v>
      </c>
      <c r="P847" s="124">
        <v>1178</v>
      </c>
      <c r="Q847" s="124">
        <v>2482</v>
      </c>
      <c r="R847" s="124">
        <v>1163</v>
      </c>
      <c r="S847" s="125">
        <v>32</v>
      </c>
      <c r="T847" s="139">
        <v>58</v>
      </c>
    </row>
    <row r="848" spans="1:20" ht="10.5" customHeight="1">
      <c r="A848" s="130" t="s">
        <v>378</v>
      </c>
      <c r="B848" s="67"/>
      <c r="C848" s="131">
        <v>44</v>
      </c>
      <c r="D848" s="131">
        <v>18</v>
      </c>
      <c r="E848" s="131">
        <v>14</v>
      </c>
      <c r="F848" s="131">
        <v>8</v>
      </c>
      <c r="G848" s="131">
        <v>2</v>
      </c>
      <c r="H848" s="131" t="s">
        <v>61</v>
      </c>
      <c r="I848" s="131">
        <v>1</v>
      </c>
      <c r="J848" s="131">
        <v>1</v>
      </c>
      <c r="K848" s="131" t="s">
        <v>61</v>
      </c>
      <c r="L848" s="131">
        <v>268</v>
      </c>
      <c r="M848" s="131">
        <v>574622</v>
      </c>
      <c r="N848" s="131">
        <v>19986</v>
      </c>
      <c r="O848" s="131">
        <v>32825</v>
      </c>
      <c r="P848" s="131">
        <v>2328</v>
      </c>
      <c r="Q848" s="131">
        <v>13060</v>
      </c>
      <c r="R848" s="131">
        <v>2144</v>
      </c>
      <c r="S848" s="132">
        <v>247</v>
      </c>
      <c r="T848" s="143">
        <v>59</v>
      </c>
    </row>
    <row r="849" spans="1:18" ht="10.5" customHeight="1">
      <c r="A849" s="147"/>
      <c r="B849" s="147"/>
      <c r="C849" s="146"/>
      <c r="D849" s="146"/>
      <c r="E849" s="146"/>
      <c r="F849" s="146"/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</row>
    <row r="850" ht="13.5" customHeight="1">
      <c r="B850" s="29" t="s">
        <v>433</v>
      </c>
    </row>
    <row r="851" spans="1:20" s="29" customFormat="1" ht="12.75" customHeight="1">
      <c r="A851" s="34"/>
      <c r="B851" s="31"/>
      <c r="C851" s="106" t="s">
        <v>401</v>
      </c>
      <c r="D851" s="107"/>
      <c r="E851" s="107"/>
      <c r="F851" s="107"/>
      <c r="G851" s="107"/>
      <c r="H851" s="107"/>
      <c r="I851" s="107"/>
      <c r="J851" s="107"/>
      <c r="K851" s="107"/>
      <c r="L851" s="50"/>
      <c r="M851" s="108" t="s">
        <v>3</v>
      </c>
      <c r="N851" s="108" t="s">
        <v>3</v>
      </c>
      <c r="O851" s="50"/>
      <c r="P851" s="50"/>
      <c r="Q851" s="106" t="s">
        <v>402</v>
      </c>
      <c r="R851" s="107"/>
      <c r="S851" s="109"/>
      <c r="T851" s="110"/>
    </row>
    <row r="852" spans="1:20" s="29" customFormat="1" ht="12.75" customHeight="1">
      <c r="A852" s="39"/>
      <c r="B852" s="38" t="s">
        <v>403</v>
      </c>
      <c r="C852" s="53"/>
      <c r="D852" s="68" t="s">
        <v>404</v>
      </c>
      <c r="E852" s="111"/>
      <c r="F852" s="111"/>
      <c r="G852" s="111"/>
      <c r="H852" s="111"/>
      <c r="I852" s="111"/>
      <c r="J852" s="111"/>
      <c r="K852" s="111"/>
      <c r="L852" s="112" t="s">
        <v>7</v>
      </c>
      <c r="M852" s="112" t="s">
        <v>86</v>
      </c>
      <c r="N852" s="112" t="s">
        <v>87</v>
      </c>
      <c r="O852" s="112" t="s">
        <v>88</v>
      </c>
      <c r="P852" s="112" t="s">
        <v>10</v>
      </c>
      <c r="Q852" s="112" t="s">
        <v>89</v>
      </c>
      <c r="R852" s="112" t="s">
        <v>405</v>
      </c>
      <c r="S852" s="113" t="s">
        <v>91</v>
      </c>
      <c r="T852" s="43" t="s">
        <v>92</v>
      </c>
    </row>
    <row r="853" spans="1:20" s="29" customFormat="1" ht="12.75" customHeight="1">
      <c r="A853" s="39"/>
      <c r="B853" s="38"/>
      <c r="C853" s="53"/>
      <c r="D853" s="53" t="s">
        <v>93</v>
      </c>
      <c r="E853" s="53" t="s">
        <v>94</v>
      </c>
      <c r="F853" s="53" t="s">
        <v>95</v>
      </c>
      <c r="G853" s="53" t="s">
        <v>96</v>
      </c>
      <c r="H853" s="53" t="s">
        <v>97</v>
      </c>
      <c r="I853" s="53" t="s">
        <v>98</v>
      </c>
      <c r="J853" s="53" t="s">
        <v>99</v>
      </c>
      <c r="K853" s="53" t="s">
        <v>100</v>
      </c>
      <c r="L853" s="53"/>
      <c r="M853" s="112" t="s">
        <v>101</v>
      </c>
      <c r="N853" s="112" t="s">
        <v>102</v>
      </c>
      <c r="O853" s="53"/>
      <c r="P853" s="53"/>
      <c r="Q853" s="53"/>
      <c r="R853" s="53"/>
      <c r="S853" s="114"/>
      <c r="T853" s="43"/>
    </row>
    <row r="854" spans="1:20" s="29" customFormat="1" ht="12.75" customHeight="1">
      <c r="A854" s="40"/>
      <c r="B854" s="41"/>
      <c r="C854" s="115" t="s">
        <v>11</v>
      </c>
      <c r="D854" s="68" t="s">
        <v>104</v>
      </c>
      <c r="E854" s="68" t="s">
        <v>105</v>
      </c>
      <c r="F854" s="68" t="s">
        <v>106</v>
      </c>
      <c r="G854" s="68" t="s">
        <v>107</v>
      </c>
      <c r="H854" s="68" t="s">
        <v>108</v>
      </c>
      <c r="I854" s="68" t="s">
        <v>109</v>
      </c>
      <c r="J854" s="68" t="s">
        <v>110</v>
      </c>
      <c r="K854" s="68" t="s">
        <v>111</v>
      </c>
      <c r="L854" s="69" t="s">
        <v>14</v>
      </c>
      <c r="M854" s="69" t="s">
        <v>15</v>
      </c>
      <c r="N854" s="69" t="s">
        <v>15</v>
      </c>
      <c r="O854" s="69" t="s">
        <v>15</v>
      </c>
      <c r="P854" s="69" t="s">
        <v>17</v>
      </c>
      <c r="Q854" s="69" t="s">
        <v>15</v>
      </c>
      <c r="R854" s="69" t="s">
        <v>15</v>
      </c>
      <c r="S854" s="116" t="s">
        <v>15</v>
      </c>
      <c r="T854" s="47" t="s">
        <v>103</v>
      </c>
    </row>
    <row r="855" spans="1:20" ht="10.5" customHeight="1">
      <c r="A855" s="117" t="s">
        <v>173</v>
      </c>
      <c r="B855" s="118" t="s">
        <v>116</v>
      </c>
      <c r="C855" s="119">
        <v>148</v>
      </c>
      <c r="D855" s="119">
        <v>82</v>
      </c>
      <c r="E855" s="119">
        <v>47</v>
      </c>
      <c r="F855" s="119">
        <v>14</v>
      </c>
      <c r="G855" s="119">
        <v>2</v>
      </c>
      <c r="H855" s="119">
        <v>1</v>
      </c>
      <c r="I855" s="119">
        <v>2</v>
      </c>
      <c r="J855" s="119" t="s">
        <v>61</v>
      </c>
      <c r="K855" s="119" t="s">
        <v>61</v>
      </c>
      <c r="L855" s="119">
        <v>486</v>
      </c>
      <c r="M855" s="119">
        <v>760865</v>
      </c>
      <c r="N855" s="119">
        <v>8309</v>
      </c>
      <c r="O855" s="119">
        <v>89771</v>
      </c>
      <c r="P855" s="119">
        <v>9470</v>
      </c>
      <c r="Q855" s="119">
        <v>5141</v>
      </c>
      <c r="R855" s="119">
        <v>1566</v>
      </c>
      <c r="S855" s="120">
        <v>80</v>
      </c>
      <c r="T855" s="145" t="s">
        <v>1</v>
      </c>
    </row>
    <row r="856" spans="1:20" ht="10.5" customHeight="1">
      <c r="A856" s="127"/>
      <c r="B856" s="52" t="s">
        <v>117</v>
      </c>
      <c r="C856" s="124">
        <v>9</v>
      </c>
      <c r="D856" s="124">
        <v>5</v>
      </c>
      <c r="E856" s="124">
        <v>1</v>
      </c>
      <c r="F856" s="124">
        <v>2</v>
      </c>
      <c r="G856" s="124">
        <v>1</v>
      </c>
      <c r="H856" s="124" t="s">
        <v>61</v>
      </c>
      <c r="I856" s="124" t="s">
        <v>61</v>
      </c>
      <c r="J856" s="124" t="s">
        <v>61</v>
      </c>
      <c r="K856" s="124" t="s">
        <v>61</v>
      </c>
      <c r="L856" s="124">
        <v>43</v>
      </c>
      <c r="M856" s="124">
        <v>136713</v>
      </c>
      <c r="N856" s="124">
        <v>399</v>
      </c>
      <c r="O856" s="124">
        <v>24017</v>
      </c>
      <c r="P856" s="124" t="s">
        <v>61</v>
      </c>
      <c r="Q856" s="124">
        <v>15190</v>
      </c>
      <c r="R856" s="124">
        <v>3179</v>
      </c>
      <c r="S856" s="125" t="s">
        <v>61</v>
      </c>
      <c r="T856" s="139" t="s">
        <v>117</v>
      </c>
    </row>
    <row r="857" spans="1:20" ht="10.5" customHeight="1">
      <c r="A857" s="127" t="s">
        <v>331</v>
      </c>
      <c r="B857" s="52"/>
      <c r="C857" s="124">
        <v>7</v>
      </c>
      <c r="D857" s="124">
        <v>5</v>
      </c>
      <c r="E857" s="124" t="s">
        <v>61</v>
      </c>
      <c r="F857" s="124">
        <v>1</v>
      </c>
      <c r="G857" s="124">
        <v>1</v>
      </c>
      <c r="H857" s="124" t="s">
        <v>61</v>
      </c>
      <c r="I857" s="124" t="s">
        <v>61</v>
      </c>
      <c r="J857" s="124" t="s">
        <v>61</v>
      </c>
      <c r="K857" s="124" t="s">
        <v>61</v>
      </c>
      <c r="L857" s="129">
        <v>31</v>
      </c>
      <c r="M857" s="129">
        <v>94613</v>
      </c>
      <c r="N857" s="129">
        <v>159</v>
      </c>
      <c r="O857" s="129">
        <v>8017</v>
      </c>
      <c r="P857" s="129" t="s">
        <v>61</v>
      </c>
      <c r="Q857" s="129">
        <v>13516</v>
      </c>
      <c r="R857" s="129">
        <v>3052</v>
      </c>
      <c r="S857" s="125" t="s">
        <v>61</v>
      </c>
      <c r="T857" s="139">
        <v>50</v>
      </c>
    </row>
    <row r="858" spans="1:20" ht="10.5" customHeight="1">
      <c r="A858" s="127" t="s">
        <v>339</v>
      </c>
      <c r="B858" s="52"/>
      <c r="C858" s="124">
        <v>1</v>
      </c>
      <c r="D858" s="124" t="s">
        <v>61</v>
      </c>
      <c r="E858" s="124" t="s">
        <v>61</v>
      </c>
      <c r="F858" s="124">
        <v>1</v>
      </c>
      <c r="G858" s="124" t="s">
        <v>61</v>
      </c>
      <c r="H858" s="124" t="s">
        <v>61</v>
      </c>
      <c r="I858" s="124" t="s">
        <v>61</v>
      </c>
      <c r="J858" s="124" t="s">
        <v>61</v>
      </c>
      <c r="K858" s="124" t="s">
        <v>61</v>
      </c>
      <c r="L858" s="129">
        <v>8</v>
      </c>
      <c r="M858" s="129">
        <v>25100</v>
      </c>
      <c r="N858" s="129">
        <v>240</v>
      </c>
      <c r="O858" s="129">
        <v>15000</v>
      </c>
      <c r="P858" s="129" t="s">
        <v>61</v>
      </c>
      <c r="Q858" s="129">
        <v>25100</v>
      </c>
      <c r="R858" s="129">
        <v>3138</v>
      </c>
      <c r="S858" s="125" t="s">
        <v>61</v>
      </c>
      <c r="T858" s="139">
        <v>52</v>
      </c>
    </row>
    <row r="859" spans="1:20" ht="10.5" customHeight="1">
      <c r="A859" s="127" t="s">
        <v>344</v>
      </c>
      <c r="B859" s="52"/>
      <c r="C859" s="124">
        <v>1</v>
      </c>
      <c r="D859" s="124" t="s">
        <v>61</v>
      </c>
      <c r="E859" s="124">
        <v>1</v>
      </c>
      <c r="F859" s="124" t="s">
        <v>61</v>
      </c>
      <c r="G859" s="124" t="s">
        <v>61</v>
      </c>
      <c r="H859" s="124" t="s">
        <v>61</v>
      </c>
      <c r="I859" s="124" t="s">
        <v>61</v>
      </c>
      <c r="J859" s="124" t="s">
        <v>61</v>
      </c>
      <c r="K859" s="124" t="s">
        <v>61</v>
      </c>
      <c r="L859" s="129">
        <v>4</v>
      </c>
      <c r="M859" s="129">
        <v>17000</v>
      </c>
      <c r="N859" s="129">
        <v>0</v>
      </c>
      <c r="O859" s="129">
        <v>1000</v>
      </c>
      <c r="P859" s="129" t="s">
        <v>61</v>
      </c>
      <c r="Q859" s="129">
        <v>17000</v>
      </c>
      <c r="R859" s="129">
        <v>4250</v>
      </c>
      <c r="S859" s="125" t="s">
        <v>61</v>
      </c>
      <c r="T859" s="139">
        <v>53</v>
      </c>
    </row>
    <row r="860" spans="1:20" ht="10.5" customHeight="1">
      <c r="A860" s="127"/>
      <c r="B860" s="52" t="s">
        <v>349</v>
      </c>
      <c r="C860" s="124">
        <v>139</v>
      </c>
      <c r="D860" s="124">
        <v>77</v>
      </c>
      <c r="E860" s="124">
        <v>46</v>
      </c>
      <c r="F860" s="124">
        <v>12</v>
      </c>
      <c r="G860" s="124">
        <v>1</v>
      </c>
      <c r="H860" s="124">
        <v>1</v>
      </c>
      <c r="I860" s="124">
        <v>2</v>
      </c>
      <c r="J860" s="124" t="s">
        <v>61</v>
      </c>
      <c r="K860" s="124" t="s">
        <v>61</v>
      </c>
      <c r="L860" s="124">
        <v>443</v>
      </c>
      <c r="M860" s="124">
        <v>624152</v>
      </c>
      <c r="N860" s="124">
        <v>7910</v>
      </c>
      <c r="O860" s="124">
        <v>65754</v>
      </c>
      <c r="P860" s="124">
        <v>9470</v>
      </c>
      <c r="Q860" s="124">
        <v>4490</v>
      </c>
      <c r="R860" s="124">
        <v>1409</v>
      </c>
      <c r="S860" s="125">
        <v>66</v>
      </c>
      <c r="T860" s="139" t="s">
        <v>349</v>
      </c>
    </row>
    <row r="861" spans="1:20" ht="10.5" customHeight="1">
      <c r="A861" s="127" t="s">
        <v>409</v>
      </c>
      <c r="B861" s="52"/>
      <c r="C861" s="124">
        <v>10</v>
      </c>
      <c r="D861" s="124">
        <v>6</v>
      </c>
      <c r="E861" s="124">
        <v>3</v>
      </c>
      <c r="F861" s="124">
        <v>1</v>
      </c>
      <c r="G861" s="124" t="s">
        <v>61</v>
      </c>
      <c r="H861" s="124" t="s">
        <v>61</v>
      </c>
      <c r="I861" s="124" t="s">
        <v>61</v>
      </c>
      <c r="J861" s="124" t="s">
        <v>61</v>
      </c>
      <c r="K861" s="124" t="s">
        <v>61</v>
      </c>
      <c r="L861" s="124">
        <v>29</v>
      </c>
      <c r="M861" s="124">
        <v>31673</v>
      </c>
      <c r="N861" s="124">
        <v>1205</v>
      </c>
      <c r="O861" s="124">
        <v>13299</v>
      </c>
      <c r="P861" s="124">
        <v>1005</v>
      </c>
      <c r="Q861" s="124">
        <v>3167</v>
      </c>
      <c r="R861" s="124">
        <v>1092</v>
      </c>
      <c r="S861" s="125">
        <v>32</v>
      </c>
      <c r="T861" s="139">
        <v>55</v>
      </c>
    </row>
    <row r="862" spans="1:20" ht="10.5" customHeight="1">
      <c r="A862" s="127" t="s">
        <v>359</v>
      </c>
      <c r="B862" s="52"/>
      <c r="C862" s="124">
        <v>62</v>
      </c>
      <c r="D862" s="124">
        <v>38</v>
      </c>
      <c r="E862" s="124">
        <v>16</v>
      </c>
      <c r="F862" s="124">
        <v>5</v>
      </c>
      <c r="G862" s="124">
        <v>1</v>
      </c>
      <c r="H862" s="124">
        <v>1</v>
      </c>
      <c r="I862" s="124">
        <v>1</v>
      </c>
      <c r="J862" s="124" t="s">
        <v>61</v>
      </c>
      <c r="K862" s="124" t="s">
        <v>61</v>
      </c>
      <c r="L862" s="124">
        <v>205</v>
      </c>
      <c r="M862" s="124">
        <v>316712</v>
      </c>
      <c r="N862" s="124">
        <v>781</v>
      </c>
      <c r="O862" s="124">
        <v>19570</v>
      </c>
      <c r="P862" s="124">
        <v>4804</v>
      </c>
      <c r="Q862" s="124">
        <v>5108</v>
      </c>
      <c r="R862" s="124">
        <v>1545</v>
      </c>
      <c r="S862" s="125">
        <v>66</v>
      </c>
      <c r="T862" s="139">
        <v>56</v>
      </c>
    </row>
    <row r="863" spans="1:20" ht="10.5" customHeight="1">
      <c r="A863" s="127" t="s">
        <v>369</v>
      </c>
      <c r="B863" s="52"/>
      <c r="C863" s="124">
        <v>6</v>
      </c>
      <c r="D863" s="124">
        <v>5</v>
      </c>
      <c r="E863" s="124">
        <v>1</v>
      </c>
      <c r="F863" s="124" t="s">
        <v>61</v>
      </c>
      <c r="G863" s="124" t="s">
        <v>61</v>
      </c>
      <c r="H863" s="124" t="s">
        <v>61</v>
      </c>
      <c r="I863" s="124" t="s">
        <v>61</v>
      </c>
      <c r="J863" s="124" t="s">
        <v>61</v>
      </c>
      <c r="K863" s="124" t="s">
        <v>61</v>
      </c>
      <c r="L863" s="124">
        <v>11</v>
      </c>
      <c r="M863" s="124">
        <v>11586</v>
      </c>
      <c r="N863" s="124">
        <v>1798</v>
      </c>
      <c r="O863" s="124">
        <v>1560</v>
      </c>
      <c r="P863" s="124">
        <v>301</v>
      </c>
      <c r="Q863" s="124">
        <v>1931</v>
      </c>
      <c r="R863" s="124">
        <v>1053</v>
      </c>
      <c r="S863" s="125">
        <v>38</v>
      </c>
      <c r="T863" s="139">
        <v>57</v>
      </c>
    </row>
    <row r="864" spans="1:20" ht="10.5" customHeight="1">
      <c r="A864" s="127" t="s">
        <v>411</v>
      </c>
      <c r="B864" s="52"/>
      <c r="C864" s="124">
        <v>21</v>
      </c>
      <c r="D864" s="124">
        <v>12</v>
      </c>
      <c r="E864" s="124">
        <v>9</v>
      </c>
      <c r="F864" s="124" t="s">
        <v>61</v>
      </c>
      <c r="G864" s="124" t="s">
        <v>61</v>
      </c>
      <c r="H864" s="124" t="s">
        <v>61</v>
      </c>
      <c r="I864" s="124" t="s">
        <v>61</v>
      </c>
      <c r="J864" s="124" t="s">
        <v>61</v>
      </c>
      <c r="K864" s="124" t="s">
        <v>61</v>
      </c>
      <c r="L864" s="124">
        <v>51</v>
      </c>
      <c r="M864" s="124">
        <v>48708</v>
      </c>
      <c r="N864" s="124">
        <v>894</v>
      </c>
      <c r="O864" s="124">
        <v>8021</v>
      </c>
      <c r="P864" s="124">
        <v>1048</v>
      </c>
      <c r="Q864" s="124">
        <v>2319</v>
      </c>
      <c r="R864" s="124">
        <v>955</v>
      </c>
      <c r="S864" s="125">
        <v>46</v>
      </c>
      <c r="T864" s="139">
        <v>58</v>
      </c>
    </row>
    <row r="865" spans="1:20" ht="10.5" customHeight="1">
      <c r="A865" s="130" t="s">
        <v>378</v>
      </c>
      <c r="B865" s="67"/>
      <c r="C865" s="131">
        <v>40</v>
      </c>
      <c r="D865" s="131">
        <v>16</v>
      </c>
      <c r="E865" s="131">
        <v>17</v>
      </c>
      <c r="F865" s="131">
        <v>6</v>
      </c>
      <c r="G865" s="131" t="s">
        <v>61</v>
      </c>
      <c r="H865" s="131" t="s">
        <v>61</v>
      </c>
      <c r="I865" s="131">
        <v>1</v>
      </c>
      <c r="J865" s="131" t="s">
        <v>61</v>
      </c>
      <c r="K865" s="131" t="s">
        <v>61</v>
      </c>
      <c r="L865" s="131">
        <v>147</v>
      </c>
      <c r="M865" s="131">
        <v>215473</v>
      </c>
      <c r="N865" s="131">
        <v>3232</v>
      </c>
      <c r="O865" s="131">
        <v>23304</v>
      </c>
      <c r="P865" s="131">
        <v>2312</v>
      </c>
      <c r="Q865" s="131">
        <v>5387</v>
      </c>
      <c r="R865" s="131">
        <v>1466</v>
      </c>
      <c r="S865" s="132">
        <v>93</v>
      </c>
      <c r="T865" s="143">
        <v>59</v>
      </c>
    </row>
    <row r="866" ht="10.5" customHeight="1">
      <c r="A866" s="150"/>
    </row>
    <row r="867" ht="13.5" customHeight="1">
      <c r="B867" s="29" t="s">
        <v>434</v>
      </c>
    </row>
    <row r="868" spans="1:20" s="29" customFormat="1" ht="12.75" customHeight="1">
      <c r="A868" s="34"/>
      <c r="B868" s="31"/>
      <c r="C868" s="106" t="s">
        <v>401</v>
      </c>
      <c r="D868" s="107"/>
      <c r="E868" s="107"/>
      <c r="F868" s="107"/>
      <c r="G868" s="107"/>
      <c r="H868" s="107"/>
      <c r="I868" s="107"/>
      <c r="J868" s="107"/>
      <c r="K868" s="107"/>
      <c r="L868" s="50"/>
      <c r="M868" s="108" t="s">
        <v>3</v>
      </c>
      <c r="N868" s="108" t="s">
        <v>3</v>
      </c>
      <c r="O868" s="50"/>
      <c r="P868" s="50"/>
      <c r="Q868" s="106" t="s">
        <v>402</v>
      </c>
      <c r="R868" s="107"/>
      <c r="S868" s="109"/>
      <c r="T868" s="110"/>
    </row>
    <row r="869" spans="1:20" s="29" customFormat="1" ht="12.75" customHeight="1">
      <c r="A869" s="39"/>
      <c r="B869" s="38" t="s">
        <v>403</v>
      </c>
      <c r="C869" s="53"/>
      <c r="D869" s="68" t="s">
        <v>404</v>
      </c>
      <c r="E869" s="111"/>
      <c r="F869" s="111"/>
      <c r="G869" s="111"/>
      <c r="H869" s="111"/>
      <c r="I869" s="111"/>
      <c r="J869" s="111"/>
      <c r="K869" s="111"/>
      <c r="L869" s="112" t="s">
        <v>7</v>
      </c>
      <c r="M869" s="112" t="s">
        <v>86</v>
      </c>
      <c r="N869" s="112" t="s">
        <v>87</v>
      </c>
      <c r="O869" s="112" t="s">
        <v>88</v>
      </c>
      <c r="P869" s="112" t="s">
        <v>10</v>
      </c>
      <c r="Q869" s="112" t="s">
        <v>89</v>
      </c>
      <c r="R869" s="112" t="s">
        <v>405</v>
      </c>
      <c r="S869" s="113" t="s">
        <v>91</v>
      </c>
      <c r="T869" s="43" t="s">
        <v>92</v>
      </c>
    </row>
    <row r="870" spans="1:20" s="29" customFormat="1" ht="12.75" customHeight="1">
      <c r="A870" s="39"/>
      <c r="B870" s="38"/>
      <c r="C870" s="53"/>
      <c r="D870" s="53" t="s">
        <v>93</v>
      </c>
      <c r="E870" s="53" t="s">
        <v>94</v>
      </c>
      <c r="F870" s="53" t="s">
        <v>95</v>
      </c>
      <c r="G870" s="53" t="s">
        <v>96</v>
      </c>
      <c r="H870" s="53" t="s">
        <v>97</v>
      </c>
      <c r="I870" s="53" t="s">
        <v>98</v>
      </c>
      <c r="J870" s="53" t="s">
        <v>99</v>
      </c>
      <c r="K870" s="53" t="s">
        <v>100</v>
      </c>
      <c r="L870" s="53"/>
      <c r="M870" s="112" t="s">
        <v>101</v>
      </c>
      <c r="N870" s="112" t="s">
        <v>102</v>
      </c>
      <c r="O870" s="53"/>
      <c r="P870" s="53"/>
      <c r="Q870" s="53"/>
      <c r="R870" s="53"/>
      <c r="S870" s="114"/>
      <c r="T870" s="43"/>
    </row>
    <row r="871" spans="1:20" s="29" customFormat="1" ht="12.75" customHeight="1">
      <c r="A871" s="40"/>
      <c r="B871" s="41"/>
      <c r="C871" s="115" t="s">
        <v>11</v>
      </c>
      <c r="D871" s="68" t="s">
        <v>104</v>
      </c>
      <c r="E871" s="68" t="s">
        <v>105</v>
      </c>
      <c r="F871" s="68" t="s">
        <v>106</v>
      </c>
      <c r="G871" s="68" t="s">
        <v>107</v>
      </c>
      <c r="H871" s="68" t="s">
        <v>108</v>
      </c>
      <c r="I871" s="68" t="s">
        <v>109</v>
      </c>
      <c r="J871" s="68" t="s">
        <v>110</v>
      </c>
      <c r="K871" s="68" t="s">
        <v>111</v>
      </c>
      <c r="L871" s="69" t="s">
        <v>14</v>
      </c>
      <c r="M871" s="69" t="s">
        <v>15</v>
      </c>
      <c r="N871" s="69" t="s">
        <v>15</v>
      </c>
      <c r="O871" s="69" t="s">
        <v>15</v>
      </c>
      <c r="P871" s="69" t="s">
        <v>17</v>
      </c>
      <c r="Q871" s="69" t="s">
        <v>15</v>
      </c>
      <c r="R871" s="69" t="s">
        <v>15</v>
      </c>
      <c r="S871" s="116" t="s">
        <v>15</v>
      </c>
      <c r="T871" s="47" t="s">
        <v>103</v>
      </c>
    </row>
    <row r="872" spans="1:20" ht="10.5" customHeight="1">
      <c r="A872" s="117" t="s">
        <v>173</v>
      </c>
      <c r="B872" s="118" t="s">
        <v>116</v>
      </c>
      <c r="C872" s="119">
        <v>118</v>
      </c>
      <c r="D872" s="119">
        <v>74</v>
      </c>
      <c r="E872" s="119">
        <v>20</v>
      </c>
      <c r="F872" s="119">
        <v>18</v>
      </c>
      <c r="G872" s="119">
        <v>2</v>
      </c>
      <c r="H872" s="119">
        <v>2</v>
      </c>
      <c r="I872" s="119">
        <v>2</v>
      </c>
      <c r="J872" s="119" t="s">
        <v>61</v>
      </c>
      <c r="K872" s="119" t="s">
        <v>61</v>
      </c>
      <c r="L872" s="119">
        <v>426</v>
      </c>
      <c r="M872" s="119">
        <v>714342</v>
      </c>
      <c r="N872" s="119">
        <v>10164</v>
      </c>
      <c r="O872" s="119">
        <v>53150</v>
      </c>
      <c r="P872" s="119">
        <v>6523</v>
      </c>
      <c r="Q872" s="119">
        <v>6054</v>
      </c>
      <c r="R872" s="119">
        <v>1677</v>
      </c>
      <c r="S872" s="120">
        <v>110</v>
      </c>
      <c r="T872" s="145" t="s">
        <v>1</v>
      </c>
    </row>
    <row r="873" spans="1:20" ht="10.5" customHeight="1">
      <c r="A873" s="127"/>
      <c r="B873" s="52" t="s">
        <v>117</v>
      </c>
      <c r="C873" s="124">
        <v>6</v>
      </c>
      <c r="D873" s="124">
        <v>2</v>
      </c>
      <c r="E873" s="124">
        <v>1</v>
      </c>
      <c r="F873" s="124">
        <v>2</v>
      </c>
      <c r="G873" s="124" t="s">
        <v>61</v>
      </c>
      <c r="H873" s="124" t="s">
        <v>61</v>
      </c>
      <c r="I873" s="124">
        <v>1</v>
      </c>
      <c r="J873" s="124" t="s">
        <v>61</v>
      </c>
      <c r="K873" s="124" t="s">
        <v>61</v>
      </c>
      <c r="L873" s="124">
        <v>53</v>
      </c>
      <c r="M873" s="124">
        <v>180183</v>
      </c>
      <c r="N873" s="124">
        <v>103</v>
      </c>
      <c r="O873" s="124">
        <v>1718</v>
      </c>
      <c r="P873" s="124" t="s">
        <v>61</v>
      </c>
      <c r="Q873" s="124">
        <v>30031</v>
      </c>
      <c r="R873" s="124">
        <v>3400</v>
      </c>
      <c r="S873" s="125" t="s">
        <v>61</v>
      </c>
      <c r="T873" s="139" t="s">
        <v>117</v>
      </c>
    </row>
    <row r="874" spans="1:20" ht="10.5" customHeight="1">
      <c r="A874" s="127" t="s">
        <v>331</v>
      </c>
      <c r="B874" s="52"/>
      <c r="C874" s="124">
        <v>4</v>
      </c>
      <c r="D874" s="124">
        <v>1</v>
      </c>
      <c r="E874" s="124" t="s">
        <v>61</v>
      </c>
      <c r="F874" s="124">
        <v>2</v>
      </c>
      <c r="G874" s="124" t="s">
        <v>61</v>
      </c>
      <c r="H874" s="124" t="s">
        <v>61</v>
      </c>
      <c r="I874" s="124">
        <v>1</v>
      </c>
      <c r="J874" s="124" t="s">
        <v>61</v>
      </c>
      <c r="K874" s="124" t="s">
        <v>61</v>
      </c>
      <c r="L874" s="129">
        <v>47</v>
      </c>
      <c r="M874" s="129">
        <v>176512</v>
      </c>
      <c r="N874" s="129">
        <v>103</v>
      </c>
      <c r="O874" s="129">
        <v>1398</v>
      </c>
      <c r="P874" s="129" t="s">
        <v>61</v>
      </c>
      <c r="Q874" s="129">
        <v>44128</v>
      </c>
      <c r="R874" s="129">
        <v>3756</v>
      </c>
      <c r="S874" s="125" t="s">
        <v>61</v>
      </c>
      <c r="T874" s="139">
        <v>50</v>
      </c>
    </row>
    <row r="875" spans="1:20" ht="10.5" customHeight="1">
      <c r="A875" s="127" t="s">
        <v>339</v>
      </c>
      <c r="B875" s="52"/>
      <c r="C875" s="124">
        <v>1</v>
      </c>
      <c r="D875" s="124" t="s">
        <v>61</v>
      </c>
      <c r="E875" s="124">
        <v>1</v>
      </c>
      <c r="F875" s="124" t="s">
        <v>61</v>
      </c>
      <c r="G875" s="124" t="s">
        <v>61</v>
      </c>
      <c r="H875" s="124" t="s">
        <v>61</v>
      </c>
      <c r="I875" s="124" t="s">
        <v>61</v>
      </c>
      <c r="J875" s="124" t="s">
        <v>61</v>
      </c>
      <c r="K875" s="124" t="s">
        <v>61</v>
      </c>
      <c r="L875" s="129">
        <v>4</v>
      </c>
      <c r="M875" s="129">
        <v>1900</v>
      </c>
      <c r="N875" s="129">
        <v>0</v>
      </c>
      <c r="O875" s="129">
        <v>60</v>
      </c>
      <c r="P875" s="129" t="s">
        <v>61</v>
      </c>
      <c r="Q875" s="129">
        <v>1900</v>
      </c>
      <c r="R875" s="129">
        <v>475</v>
      </c>
      <c r="S875" s="125" t="s">
        <v>61</v>
      </c>
      <c r="T875" s="139">
        <v>52</v>
      </c>
    </row>
    <row r="876" spans="1:20" ht="10.5" customHeight="1">
      <c r="A876" s="127" t="s">
        <v>344</v>
      </c>
      <c r="B876" s="52"/>
      <c r="C876" s="124">
        <v>1</v>
      </c>
      <c r="D876" s="124">
        <v>1</v>
      </c>
      <c r="E876" s="124" t="s">
        <v>61</v>
      </c>
      <c r="F876" s="124" t="s">
        <v>61</v>
      </c>
      <c r="G876" s="124" t="s">
        <v>61</v>
      </c>
      <c r="H876" s="124" t="s">
        <v>61</v>
      </c>
      <c r="I876" s="124" t="s">
        <v>61</v>
      </c>
      <c r="J876" s="124" t="s">
        <v>61</v>
      </c>
      <c r="K876" s="124" t="s">
        <v>61</v>
      </c>
      <c r="L876" s="129">
        <v>2</v>
      </c>
      <c r="M876" s="129">
        <v>1771</v>
      </c>
      <c r="N876" s="129">
        <v>0</v>
      </c>
      <c r="O876" s="129">
        <v>260</v>
      </c>
      <c r="P876" s="129" t="s">
        <v>61</v>
      </c>
      <c r="Q876" s="129">
        <v>1771</v>
      </c>
      <c r="R876" s="129">
        <v>886</v>
      </c>
      <c r="S876" s="125" t="s">
        <v>61</v>
      </c>
      <c r="T876" s="139">
        <v>53</v>
      </c>
    </row>
    <row r="877" spans="1:20" ht="10.5" customHeight="1">
      <c r="A877" s="127"/>
      <c r="B877" s="52" t="s">
        <v>349</v>
      </c>
      <c r="C877" s="124">
        <v>112</v>
      </c>
      <c r="D877" s="124">
        <v>72</v>
      </c>
      <c r="E877" s="124">
        <v>19</v>
      </c>
      <c r="F877" s="124">
        <v>16</v>
      </c>
      <c r="G877" s="124">
        <v>2</v>
      </c>
      <c r="H877" s="124">
        <v>2</v>
      </c>
      <c r="I877" s="124">
        <v>1</v>
      </c>
      <c r="J877" s="124" t="s">
        <v>61</v>
      </c>
      <c r="K877" s="124" t="s">
        <v>61</v>
      </c>
      <c r="L877" s="124">
        <v>373</v>
      </c>
      <c r="M877" s="124">
        <v>534159</v>
      </c>
      <c r="N877" s="124">
        <v>10061</v>
      </c>
      <c r="O877" s="124">
        <v>51432</v>
      </c>
      <c r="P877" s="124">
        <v>6523</v>
      </c>
      <c r="Q877" s="124">
        <v>4769</v>
      </c>
      <c r="R877" s="124">
        <v>1432</v>
      </c>
      <c r="S877" s="125">
        <v>82</v>
      </c>
      <c r="T877" s="139" t="s">
        <v>349</v>
      </c>
    </row>
    <row r="878" spans="1:20" ht="10.5" customHeight="1">
      <c r="A878" s="127" t="s">
        <v>409</v>
      </c>
      <c r="B878" s="52"/>
      <c r="C878" s="124">
        <v>6</v>
      </c>
      <c r="D878" s="124">
        <v>4</v>
      </c>
      <c r="E878" s="124">
        <v>1</v>
      </c>
      <c r="F878" s="124">
        <v>1</v>
      </c>
      <c r="G878" s="124" t="s">
        <v>61</v>
      </c>
      <c r="H878" s="124" t="s">
        <v>61</v>
      </c>
      <c r="I878" s="124" t="s">
        <v>61</v>
      </c>
      <c r="J878" s="124" t="s">
        <v>61</v>
      </c>
      <c r="K878" s="124" t="s">
        <v>61</v>
      </c>
      <c r="L878" s="124">
        <v>16</v>
      </c>
      <c r="M878" s="124">
        <v>19466</v>
      </c>
      <c r="N878" s="124">
        <v>1091</v>
      </c>
      <c r="O878" s="124">
        <v>4817</v>
      </c>
      <c r="P878" s="124">
        <v>677</v>
      </c>
      <c r="Q878" s="124">
        <v>3244</v>
      </c>
      <c r="R878" s="124">
        <v>1217</v>
      </c>
      <c r="S878" s="125">
        <v>29</v>
      </c>
      <c r="T878" s="139">
        <v>55</v>
      </c>
    </row>
    <row r="879" spans="1:20" ht="10.5" customHeight="1">
      <c r="A879" s="127" t="s">
        <v>359</v>
      </c>
      <c r="B879" s="52"/>
      <c r="C879" s="124">
        <v>44</v>
      </c>
      <c r="D879" s="124">
        <v>33</v>
      </c>
      <c r="E879" s="124">
        <v>4</v>
      </c>
      <c r="F879" s="124">
        <v>4</v>
      </c>
      <c r="G879" s="124">
        <v>1</v>
      </c>
      <c r="H879" s="124">
        <v>2</v>
      </c>
      <c r="I879" s="124" t="s">
        <v>61</v>
      </c>
      <c r="J879" s="124" t="s">
        <v>61</v>
      </c>
      <c r="K879" s="124" t="s">
        <v>61</v>
      </c>
      <c r="L879" s="124">
        <v>139</v>
      </c>
      <c r="M879" s="124">
        <v>201600</v>
      </c>
      <c r="N879" s="124">
        <v>103</v>
      </c>
      <c r="O879" s="124">
        <v>15901</v>
      </c>
      <c r="P879" s="124">
        <v>3240</v>
      </c>
      <c r="Q879" s="124">
        <v>4582</v>
      </c>
      <c r="R879" s="124">
        <v>1450</v>
      </c>
      <c r="S879" s="125">
        <v>62</v>
      </c>
      <c r="T879" s="139">
        <v>56</v>
      </c>
    </row>
    <row r="880" spans="1:20" ht="10.5" customHeight="1">
      <c r="A880" s="127" t="s">
        <v>369</v>
      </c>
      <c r="B880" s="52"/>
      <c r="C880" s="124">
        <v>7</v>
      </c>
      <c r="D880" s="124">
        <v>3</v>
      </c>
      <c r="E880" s="124">
        <v>2</v>
      </c>
      <c r="F880" s="124">
        <v>2</v>
      </c>
      <c r="G880" s="124" t="s">
        <v>61</v>
      </c>
      <c r="H880" s="124" t="s">
        <v>61</v>
      </c>
      <c r="I880" s="124" t="s">
        <v>61</v>
      </c>
      <c r="J880" s="124" t="s">
        <v>61</v>
      </c>
      <c r="K880" s="124" t="s">
        <v>61</v>
      </c>
      <c r="L880" s="124">
        <v>22</v>
      </c>
      <c r="M880" s="124">
        <v>30992</v>
      </c>
      <c r="N880" s="124">
        <v>2004</v>
      </c>
      <c r="O880" s="124">
        <v>3020</v>
      </c>
      <c r="P880" s="124">
        <v>59</v>
      </c>
      <c r="Q880" s="124">
        <v>4427</v>
      </c>
      <c r="R880" s="124">
        <v>1409</v>
      </c>
      <c r="S880" s="125">
        <v>525</v>
      </c>
      <c r="T880" s="139">
        <v>57</v>
      </c>
    </row>
    <row r="881" spans="1:20" ht="10.5" customHeight="1">
      <c r="A881" s="127" t="s">
        <v>411</v>
      </c>
      <c r="B881" s="52"/>
      <c r="C881" s="124">
        <v>15</v>
      </c>
      <c r="D881" s="124">
        <v>13</v>
      </c>
      <c r="E881" s="124">
        <v>1</v>
      </c>
      <c r="F881" s="124">
        <v>1</v>
      </c>
      <c r="G881" s="124" t="s">
        <v>61</v>
      </c>
      <c r="H881" s="124" t="s">
        <v>61</v>
      </c>
      <c r="I881" s="124" t="s">
        <v>61</v>
      </c>
      <c r="J881" s="124" t="s">
        <v>61</v>
      </c>
      <c r="K881" s="124" t="s">
        <v>61</v>
      </c>
      <c r="L881" s="124">
        <v>28</v>
      </c>
      <c r="M881" s="124">
        <v>37091</v>
      </c>
      <c r="N881" s="124">
        <v>644</v>
      </c>
      <c r="O881" s="124">
        <v>6739</v>
      </c>
      <c r="P881" s="124">
        <v>854</v>
      </c>
      <c r="Q881" s="124">
        <v>2473</v>
      </c>
      <c r="R881" s="124">
        <v>1325</v>
      </c>
      <c r="S881" s="125">
        <v>43</v>
      </c>
      <c r="T881" s="139">
        <v>58</v>
      </c>
    </row>
    <row r="882" spans="1:20" ht="10.5" customHeight="1">
      <c r="A882" s="130" t="s">
        <v>378</v>
      </c>
      <c r="B882" s="67"/>
      <c r="C882" s="131">
        <v>40</v>
      </c>
      <c r="D882" s="131">
        <v>19</v>
      </c>
      <c r="E882" s="131">
        <v>11</v>
      </c>
      <c r="F882" s="131">
        <v>8</v>
      </c>
      <c r="G882" s="131">
        <v>1</v>
      </c>
      <c r="H882" s="131" t="s">
        <v>61</v>
      </c>
      <c r="I882" s="131">
        <v>1</v>
      </c>
      <c r="J882" s="131" t="s">
        <v>61</v>
      </c>
      <c r="K882" s="131" t="s">
        <v>61</v>
      </c>
      <c r="L882" s="131">
        <v>168</v>
      </c>
      <c r="M882" s="131">
        <v>245010</v>
      </c>
      <c r="N882" s="131">
        <v>6219</v>
      </c>
      <c r="O882" s="131">
        <v>20955</v>
      </c>
      <c r="P882" s="131">
        <v>1693</v>
      </c>
      <c r="Q882" s="131">
        <v>6125</v>
      </c>
      <c r="R882" s="131">
        <v>1458</v>
      </c>
      <c r="S882" s="132">
        <v>145</v>
      </c>
      <c r="T882" s="143">
        <v>59</v>
      </c>
    </row>
    <row r="883" spans="1:20" ht="10.5" customHeight="1">
      <c r="A883" s="52"/>
      <c r="B883" s="52"/>
      <c r="C883" s="148"/>
      <c r="D883" s="148"/>
      <c r="E883" s="148"/>
      <c r="F883" s="148"/>
      <c r="G883" s="148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9"/>
      <c r="T883" s="144"/>
    </row>
    <row r="884" spans="1:20" ht="10.5" customHeight="1">
      <c r="A884" s="52"/>
      <c r="B884" s="52"/>
      <c r="C884" s="148"/>
      <c r="D884" s="148"/>
      <c r="E884" s="148"/>
      <c r="F884" s="148"/>
      <c r="G884" s="148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9"/>
      <c r="T884" s="144"/>
    </row>
    <row r="885" spans="1:18" ht="13.5" customHeight="1">
      <c r="A885" s="29" t="s">
        <v>399</v>
      </c>
      <c r="B885" s="52"/>
      <c r="C885" s="146"/>
      <c r="D885" s="146"/>
      <c r="E885" s="146"/>
      <c r="F885" s="146"/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</row>
    <row r="886" spans="1:18" ht="10.5" customHeight="1">
      <c r="A886" s="29"/>
      <c r="B886" s="52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</row>
    <row r="887" ht="13.5" customHeight="1">
      <c r="B887" s="29" t="s">
        <v>435</v>
      </c>
    </row>
    <row r="888" spans="1:20" s="29" customFormat="1" ht="12.75" customHeight="1">
      <c r="A888" s="34"/>
      <c r="B888" s="31"/>
      <c r="C888" s="106" t="s">
        <v>401</v>
      </c>
      <c r="D888" s="107"/>
      <c r="E888" s="107"/>
      <c r="F888" s="107"/>
      <c r="G888" s="107"/>
      <c r="H888" s="107"/>
      <c r="I888" s="107"/>
      <c r="J888" s="107"/>
      <c r="K888" s="107"/>
      <c r="L888" s="50"/>
      <c r="M888" s="108" t="s">
        <v>3</v>
      </c>
      <c r="N888" s="108" t="s">
        <v>3</v>
      </c>
      <c r="O888" s="50"/>
      <c r="P888" s="50"/>
      <c r="Q888" s="106" t="s">
        <v>402</v>
      </c>
      <c r="R888" s="107"/>
      <c r="S888" s="109"/>
      <c r="T888" s="110"/>
    </row>
    <row r="889" spans="1:20" s="29" customFormat="1" ht="12.75" customHeight="1">
      <c r="A889" s="39"/>
      <c r="B889" s="38" t="s">
        <v>403</v>
      </c>
      <c r="C889" s="53"/>
      <c r="D889" s="68" t="s">
        <v>404</v>
      </c>
      <c r="E889" s="111"/>
      <c r="F889" s="111"/>
      <c r="G889" s="111"/>
      <c r="H889" s="111"/>
      <c r="I889" s="111"/>
      <c r="J889" s="111"/>
      <c r="K889" s="111"/>
      <c r="L889" s="112" t="s">
        <v>7</v>
      </c>
      <c r="M889" s="112" t="s">
        <v>86</v>
      </c>
      <c r="N889" s="112" t="s">
        <v>87</v>
      </c>
      <c r="O889" s="112" t="s">
        <v>88</v>
      </c>
      <c r="P889" s="112" t="s">
        <v>10</v>
      </c>
      <c r="Q889" s="112" t="s">
        <v>89</v>
      </c>
      <c r="R889" s="112" t="s">
        <v>405</v>
      </c>
      <c r="S889" s="113" t="s">
        <v>91</v>
      </c>
      <c r="T889" s="43" t="s">
        <v>92</v>
      </c>
    </row>
    <row r="890" spans="1:20" s="29" customFormat="1" ht="12.75" customHeight="1">
      <c r="A890" s="39"/>
      <c r="B890" s="38"/>
      <c r="C890" s="53"/>
      <c r="D890" s="53" t="s">
        <v>93</v>
      </c>
      <c r="E890" s="53" t="s">
        <v>94</v>
      </c>
      <c r="F890" s="53" t="s">
        <v>95</v>
      </c>
      <c r="G890" s="53" t="s">
        <v>96</v>
      </c>
      <c r="H890" s="53" t="s">
        <v>97</v>
      </c>
      <c r="I890" s="53" t="s">
        <v>98</v>
      </c>
      <c r="J890" s="53" t="s">
        <v>99</v>
      </c>
      <c r="K890" s="53" t="s">
        <v>100</v>
      </c>
      <c r="L890" s="53"/>
      <c r="M890" s="112" t="s">
        <v>101</v>
      </c>
      <c r="N890" s="112" t="s">
        <v>102</v>
      </c>
      <c r="O890" s="53"/>
      <c r="P890" s="53"/>
      <c r="Q890" s="53"/>
      <c r="R890" s="53"/>
      <c r="S890" s="114"/>
      <c r="T890" s="43"/>
    </row>
    <row r="891" spans="1:20" s="29" customFormat="1" ht="12.75" customHeight="1">
      <c r="A891" s="40"/>
      <c r="B891" s="41"/>
      <c r="C891" s="115" t="s">
        <v>11</v>
      </c>
      <c r="D891" s="68" t="s">
        <v>104</v>
      </c>
      <c r="E891" s="68" t="s">
        <v>105</v>
      </c>
      <c r="F891" s="68" t="s">
        <v>106</v>
      </c>
      <c r="G891" s="68" t="s">
        <v>107</v>
      </c>
      <c r="H891" s="68" t="s">
        <v>108</v>
      </c>
      <c r="I891" s="68" t="s">
        <v>109</v>
      </c>
      <c r="J891" s="68" t="s">
        <v>110</v>
      </c>
      <c r="K891" s="68" t="s">
        <v>111</v>
      </c>
      <c r="L891" s="69" t="s">
        <v>14</v>
      </c>
      <c r="M891" s="69" t="s">
        <v>15</v>
      </c>
      <c r="N891" s="69" t="s">
        <v>15</v>
      </c>
      <c r="O891" s="69" t="s">
        <v>15</v>
      </c>
      <c r="P891" s="69" t="s">
        <v>17</v>
      </c>
      <c r="Q891" s="69" t="s">
        <v>15</v>
      </c>
      <c r="R891" s="69" t="s">
        <v>15</v>
      </c>
      <c r="S891" s="116" t="s">
        <v>15</v>
      </c>
      <c r="T891" s="47" t="s">
        <v>103</v>
      </c>
    </row>
    <row r="892" spans="1:20" ht="10.5" customHeight="1">
      <c r="A892" s="117" t="s">
        <v>173</v>
      </c>
      <c r="B892" s="118" t="s">
        <v>116</v>
      </c>
      <c r="C892" s="119">
        <v>33</v>
      </c>
      <c r="D892" s="119">
        <v>20</v>
      </c>
      <c r="E892" s="119">
        <v>11</v>
      </c>
      <c r="F892" s="119">
        <v>1</v>
      </c>
      <c r="G892" s="119">
        <v>1</v>
      </c>
      <c r="H892" s="119" t="s">
        <v>61</v>
      </c>
      <c r="I892" s="119" t="s">
        <v>61</v>
      </c>
      <c r="J892" s="119" t="s">
        <v>61</v>
      </c>
      <c r="K892" s="119" t="s">
        <v>61</v>
      </c>
      <c r="L892" s="119">
        <v>91</v>
      </c>
      <c r="M892" s="119">
        <v>76532</v>
      </c>
      <c r="N892" s="119">
        <v>6188</v>
      </c>
      <c r="O892" s="119">
        <v>5650</v>
      </c>
      <c r="P892" s="119">
        <v>1310</v>
      </c>
      <c r="Q892" s="119">
        <v>2319</v>
      </c>
      <c r="R892" s="119">
        <v>841</v>
      </c>
      <c r="S892" s="120">
        <v>58</v>
      </c>
      <c r="T892" s="145" t="s">
        <v>1</v>
      </c>
    </row>
    <row r="893" spans="1:20" ht="10.5" customHeight="1">
      <c r="A893" s="127"/>
      <c r="B893" s="52" t="s">
        <v>117</v>
      </c>
      <c r="C893" s="124">
        <v>3</v>
      </c>
      <c r="D893" s="124">
        <v>1</v>
      </c>
      <c r="E893" s="124">
        <v>1</v>
      </c>
      <c r="F893" s="124" t="s">
        <v>61</v>
      </c>
      <c r="G893" s="124">
        <v>1</v>
      </c>
      <c r="H893" s="124" t="s">
        <v>61</v>
      </c>
      <c r="I893" s="124" t="s">
        <v>61</v>
      </c>
      <c r="J893" s="124" t="s">
        <v>61</v>
      </c>
      <c r="K893" s="124" t="s">
        <v>61</v>
      </c>
      <c r="L893" s="124">
        <v>17</v>
      </c>
      <c r="M893" s="124">
        <v>5708</v>
      </c>
      <c r="N893" s="124">
        <v>4028</v>
      </c>
      <c r="O893" s="124">
        <v>786</v>
      </c>
      <c r="P893" s="124" t="s">
        <v>61</v>
      </c>
      <c r="Q893" s="124">
        <v>1903</v>
      </c>
      <c r="R893" s="124">
        <v>336</v>
      </c>
      <c r="S893" s="125" t="s">
        <v>61</v>
      </c>
      <c r="T893" s="139" t="s">
        <v>117</v>
      </c>
    </row>
    <row r="894" spans="1:20" ht="10.5" customHeight="1">
      <c r="A894" s="127" t="s">
        <v>331</v>
      </c>
      <c r="B894" s="52"/>
      <c r="C894" s="124">
        <v>2</v>
      </c>
      <c r="D894" s="124" t="s">
        <v>61</v>
      </c>
      <c r="E894" s="124">
        <v>1</v>
      </c>
      <c r="F894" s="124" t="s">
        <v>61</v>
      </c>
      <c r="G894" s="124">
        <v>1</v>
      </c>
      <c r="H894" s="124" t="s">
        <v>61</v>
      </c>
      <c r="I894" s="124" t="s">
        <v>61</v>
      </c>
      <c r="J894" s="124" t="s">
        <v>61</v>
      </c>
      <c r="K894" s="124" t="s">
        <v>61</v>
      </c>
      <c r="L894" s="129">
        <v>16</v>
      </c>
      <c r="M894" s="129">
        <v>5654</v>
      </c>
      <c r="N894" s="129">
        <v>4028</v>
      </c>
      <c r="O894" s="129">
        <v>750</v>
      </c>
      <c r="P894" s="129" t="s">
        <v>61</v>
      </c>
      <c r="Q894" s="129">
        <v>2827</v>
      </c>
      <c r="R894" s="129">
        <v>353</v>
      </c>
      <c r="S894" s="125" t="s">
        <v>61</v>
      </c>
      <c r="T894" s="139">
        <v>50</v>
      </c>
    </row>
    <row r="895" spans="1:20" ht="10.5" customHeight="1">
      <c r="A895" s="127" t="s">
        <v>344</v>
      </c>
      <c r="B895" s="52"/>
      <c r="C895" s="124">
        <v>1</v>
      </c>
      <c r="D895" s="124">
        <v>1</v>
      </c>
      <c r="E895" s="124" t="s">
        <v>61</v>
      </c>
      <c r="F895" s="124" t="s">
        <v>61</v>
      </c>
      <c r="G895" s="124" t="s">
        <v>61</v>
      </c>
      <c r="H895" s="124" t="s">
        <v>61</v>
      </c>
      <c r="I895" s="124" t="s">
        <v>61</v>
      </c>
      <c r="J895" s="124" t="s">
        <v>61</v>
      </c>
      <c r="K895" s="124" t="s">
        <v>61</v>
      </c>
      <c r="L895" s="129">
        <v>1</v>
      </c>
      <c r="M895" s="129">
        <v>54</v>
      </c>
      <c r="N895" s="129">
        <v>0</v>
      </c>
      <c r="O895" s="129">
        <v>36</v>
      </c>
      <c r="P895" s="129" t="s">
        <v>61</v>
      </c>
      <c r="Q895" s="129">
        <v>54</v>
      </c>
      <c r="R895" s="129">
        <v>54</v>
      </c>
      <c r="S895" s="125" t="s">
        <v>61</v>
      </c>
      <c r="T895" s="139">
        <v>53</v>
      </c>
    </row>
    <row r="896" spans="1:20" ht="10.5" customHeight="1">
      <c r="A896" s="127"/>
      <c r="B896" s="52" t="s">
        <v>349</v>
      </c>
      <c r="C896" s="124">
        <v>30</v>
      </c>
      <c r="D896" s="124">
        <v>19</v>
      </c>
      <c r="E896" s="124">
        <v>10</v>
      </c>
      <c r="F896" s="124">
        <v>1</v>
      </c>
      <c r="G896" s="124" t="s">
        <v>61</v>
      </c>
      <c r="H896" s="124" t="s">
        <v>61</v>
      </c>
      <c r="I896" s="124" t="s">
        <v>61</v>
      </c>
      <c r="J896" s="124" t="s">
        <v>61</v>
      </c>
      <c r="K896" s="124" t="s">
        <v>61</v>
      </c>
      <c r="L896" s="124">
        <v>74</v>
      </c>
      <c r="M896" s="124">
        <v>70824</v>
      </c>
      <c r="N896" s="124">
        <v>2160</v>
      </c>
      <c r="O896" s="124">
        <v>4864</v>
      </c>
      <c r="P896" s="124">
        <v>1310</v>
      </c>
      <c r="Q896" s="124">
        <v>2361</v>
      </c>
      <c r="R896" s="124">
        <v>957</v>
      </c>
      <c r="S896" s="125">
        <v>54</v>
      </c>
      <c r="T896" s="139" t="s">
        <v>349</v>
      </c>
    </row>
    <row r="897" spans="1:20" ht="10.5" customHeight="1">
      <c r="A897" s="127" t="s">
        <v>409</v>
      </c>
      <c r="B897" s="52"/>
      <c r="C897" s="124">
        <v>1</v>
      </c>
      <c r="D897" s="124">
        <v>1</v>
      </c>
      <c r="E897" s="124" t="s">
        <v>61</v>
      </c>
      <c r="F897" s="124" t="s">
        <v>61</v>
      </c>
      <c r="G897" s="124" t="s">
        <v>61</v>
      </c>
      <c r="H897" s="124" t="s">
        <v>61</v>
      </c>
      <c r="I897" s="124" t="s">
        <v>61</v>
      </c>
      <c r="J897" s="124" t="s">
        <v>61</v>
      </c>
      <c r="K897" s="124" t="s">
        <v>61</v>
      </c>
      <c r="L897" s="129">
        <v>2</v>
      </c>
      <c r="M897" s="129">
        <v>1300</v>
      </c>
      <c r="N897" s="129">
        <v>0</v>
      </c>
      <c r="O897" s="129">
        <v>320</v>
      </c>
      <c r="P897" s="129">
        <v>132</v>
      </c>
      <c r="Q897" s="129">
        <v>1300</v>
      </c>
      <c r="R897" s="129">
        <v>650</v>
      </c>
      <c r="S897" s="141">
        <v>10</v>
      </c>
      <c r="T897" s="139">
        <v>55</v>
      </c>
    </row>
    <row r="898" spans="1:20" ht="10.5" customHeight="1">
      <c r="A898" s="127" t="s">
        <v>359</v>
      </c>
      <c r="B898" s="52"/>
      <c r="C898" s="124">
        <v>23</v>
      </c>
      <c r="D898" s="124">
        <v>17</v>
      </c>
      <c r="E898" s="124">
        <v>5</v>
      </c>
      <c r="F898" s="124">
        <v>1</v>
      </c>
      <c r="G898" s="124" t="s">
        <v>61</v>
      </c>
      <c r="H898" s="124" t="s">
        <v>61</v>
      </c>
      <c r="I898" s="124" t="s">
        <v>61</v>
      </c>
      <c r="J898" s="124" t="s">
        <v>61</v>
      </c>
      <c r="K898" s="124" t="s">
        <v>61</v>
      </c>
      <c r="L898" s="124">
        <v>53</v>
      </c>
      <c r="M898" s="124">
        <v>41617</v>
      </c>
      <c r="N898" s="124" t="s">
        <v>61</v>
      </c>
      <c r="O898" s="124">
        <v>3539</v>
      </c>
      <c r="P898" s="124">
        <v>1054</v>
      </c>
      <c r="Q898" s="124">
        <v>1809</v>
      </c>
      <c r="R898" s="124">
        <v>785</v>
      </c>
      <c r="S898" s="125">
        <v>39</v>
      </c>
      <c r="T898" s="139">
        <v>56</v>
      </c>
    </row>
    <row r="899" spans="1:20" ht="10.5" customHeight="1">
      <c r="A899" s="130" t="s">
        <v>378</v>
      </c>
      <c r="B899" s="67"/>
      <c r="C899" s="131">
        <v>6</v>
      </c>
      <c r="D899" s="131">
        <v>1</v>
      </c>
      <c r="E899" s="131">
        <v>5</v>
      </c>
      <c r="F899" s="131" t="s">
        <v>61</v>
      </c>
      <c r="G899" s="131" t="s">
        <v>61</v>
      </c>
      <c r="H899" s="131" t="s">
        <v>61</v>
      </c>
      <c r="I899" s="131" t="s">
        <v>61</v>
      </c>
      <c r="J899" s="131" t="s">
        <v>61</v>
      </c>
      <c r="K899" s="131" t="s">
        <v>61</v>
      </c>
      <c r="L899" s="151">
        <v>19</v>
      </c>
      <c r="M899" s="151">
        <v>27907</v>
      </c>
      <c r="N899" s="151">
        <v>2160</v>
      </c>
      <c r="O899" s="151">
        <v>1005</v>
      </c>
      <c r="P899" s="151">
        <v>124</v>
      </c>
      <c r="Q899" s="151">
        <v>4651</v>
      </c>
      <c r="R899" s="151">
        <v>1469</v>
      </c>
      <c r="S899" s="152">
        <v>225</v>
      </c>
      <c r="T899" s="143">
        <v>59</v>
      </c>
    </row>
    <row r="900" spans="1:18" ht="10.5" customHeight="1">
      <c r="A900" s="52"/>
      <c r="B900" s="52"/>
      <c r="C900" s="146"/>
      <c r="D900" s="146"/>
      <c r="E900" s="146"/>
      <c r="F900" s="146"/>
      <c r="G900" s="146"/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</row>
    <row r="901" ht="13.5" customHeight="1">
      <c r="B901" s="29" t="s">
        <v>436</v>
      </c>
    </row>
    <row r="902" spans="1:20" s="29" customFormat="1" ht="12.75" customHeight="1">
      <c r="A902" s="34"/>
      <c r="B902" s="31"/>
      <c r="C902" s="106" t="s">
        <v>401</v>
      </c>
      <c r="D902" s="107"/>
      <c r="E902" s="107"/>
      <c r="F902" s="107"/>
      <c r="G902" s="107"/>
      <c r="H902" s="107"/>
      <c r="I902" s="107"/>
      <c r="J902" s="107"/>
      <c r="K902" s="107"/>
      <c r="L902" s="50"/>
      <c r="M902" s="108" t="s">
        <v>3</v>
      </c>
      <c r="N902" s="108" t="s">
        <v>3</v>
      </c>
      <c r="O902" s="50"/>
      <c r="P902" s="50"/>
      <c r="Q902" s="106" t="s">
        <v>402</v>
      </c>
      <c r="R902" s="107"/>
      <c r="S902" s="109"/>
      <c r="T902" s="110"/>
    </row>
    <row r="903" spans="1:20" s="29" customFormat="1" ht="12.75" customHeight="1">
      <c r="A903" s="39"/>
      <c r="B903" s="38" t="s">
        <v>403</v>
      </c>
      <c r="C903" s="53"/>
      <c r="D903" s="68" t="s">
        <v>404</v>
      </c>
      <c r="E903" s="111"/>
      <c r="F903" s="111"/>
      <c r="G903" s="111"/>
      <c r="H903" s="111"/>
      <c r="I903" s="111"/>
      <c r="J903" s="111"/>
      <c r="K903" s="111"/>
      <c r="L903" s="112" t="s">
        <v>7</v>
      </c>
      <c r="M903" s="112" t="s">
        <v>86</v>
      </c>
      <c r="N903" s="112" t="s">
        <v>87</v>
      </c>
      <c r="O903" s="112" t="s">
        <v>88</v>
      </c>
      <c r="P903" s="112" t="s">
        <v>10</v>
      </c>
      <c r="Q903" s="112" t="s">
        <v>89</v>
      </c>
      <c r="R903" s="112" t="s">
        <v>405</v>
      </c>
      <c r="S903" s="113" t="s">
        <v>91</v>
      </c>
      <c r="T903" s="43" t="s">
        <v>92</v>
      </c>
    </row>
    <row r="904" spans="1:20" s="29" customFormat="1" ht="12.75" customHeight="1">
      <c r="A904" s="39"/>
      <c r="B904" s="38"/>
      <c r="C904" s="53"/>
      <c r="D904" s="53" t="s">
        <v>93</v>
      </c>
      <c r="E904" s="53" t="s">
        <v>94</v>
      </c>
      <c r="F904" s="53" t="s">
        <v>95</v>
      </c>
      <c r="G904" s="53" t="s">
        <v>96</v>
      </c>
      <c r="H904" s="53" t="s">
        <v>97</v>
      </c>
      <c r="I904" s="53" t="s">
        <v>98</v>
      </c>
      <c r="J904" s="53" t="s">
        <v>99</v>
      </c>
      <c r="K904" s="53" t="s">
        <v>100</v>
      </c>
      <c r="L904" s="53"/>
      <c r="M904" s="112" t="s">
        <v>101</v>
      </c>
      <c r="N904" s="112" t="s">
        <v>102</v>
      </c>
      <c r="O904" s="53"/>
      <c r="P904" s="53"/>
      <c r="Q904" s="53"/>
      <c r="R904" s="53"/>
      <c r="S904" s="114"/>
      <c r="T904" s="43"/>
    </row>
    <row r="905" spans="1:20" s="29" customFormat="1" ht="12.75" customHeight="1">
      <c r="A905" s="40"/>
      <c r="B905" s="41"/>
      <c r="C905" s="115" t="s">
        <v>11</v>
      </c>
      <c r="D905" s="68" t="s">
        <v>104</v>
      </c>
      <c r="E905" s="68" t="s">
        <v>105</v>
      </c>
      <c r="F905" s="68" t="s">
        <v>106</v>
      </c>
      <c r="G905" s="68" t="s">
        <v>107</v>
      </c>
      <c r="H905" s="68" t="s">
        <v>108</v>
      </c>
      <c r="I905" s="68" t="s">
        <v>109</v>
      </c>
      <c r="J905" s="68" t="s">
        <v>110</v>
      </c>
      <c r="K905" s="68" t="s">
        <v>111</v>
      </c>
      <c r="L905" s="69" t="s">
        <v>14</v>
      </c>
      <c r="M905" s="69" t="s">
        <v>15</v>
      </c>
      <c r="N905" s="69" t="s">
        <v>15</v>
      </c>
      <c r="O905" s="69" t="s">
        <v>15</v>
      </c>
      <c r="P905" s="69" t="s">
        <v>17</v>
      </c>
      <c r="Q905" s="69" t="s">
        <v>15</v>
      </c>
      <c r="R905" s="69" t="s">
        <v>15</v>
      </c>
      <c r="S905" s="116" t="s">
        <v>15</v>
      </c>
      <c r="T905" s="47" t="s">
        <v>103</v>
      </c>
    </row>
    <row r="906" spans="1:20" ht="10.5" customHeight="1">
      <c r="A906" s="117" t="s">
        <v>173</v>
      </c>
      <c r="B906" s="118" t="s">
        <v>116</v>
      </c>
      <c r="C906" s="119">
        <v>149</v>
      </c>
      <c r="D906" s="119">
        <v>92</v>
      </c>
      <c r="E906" s="119">
        <v>28</v>
      </c>
      <c r="F906" s="119">
        <v>16</v>
      </c>
      <c r="G906" s="119">
        <v>7</v>
      </c>
      <c r="H906" s="119">
        <v>1</v>
      </c>
      <c r="I906" s="119">
        <v>3</v>
      </c>
      <c r="J906" s="119" t="s">
        <v>61</v>
      </c>
      <c r="K906" s="119">
        <v>2</v>
      </c>
      <c r="L906" s="119">
        <v>895</v>
      </c>
      <c r="M906" s="119">
        <v>1479222</v>
      </c>
      <c r="N906" s="119">
        <v>30684</v>
      </c>
      <c r="O906" s="119">
        <v>95313</v>
      </c>
      <c r="P906" s="119">
        <v>8816</v>
      </c>
      <c r="Q906" s="119">
        <v>9928</v>
      </c>
      <c r="R906" s="119">
        <v>1653</v>
      </c>
      <c r="S906" s="120">
        <v>168</v>
      </c>
      <c r="T906" s="145" t="s">
        <v>1</v>
      </c>
    </row>
    <row r="907" spans="1:20" ht="10.5" customHeight="1">
      <c r="A907" s="127"/>
      <c r="B907" s="52" t="s">
        <v>117</v>
      </c>
      <c r="C907" s="124">
        <v>9</v>
      </c>
      <c r="D907" s="124" t="s">
        <v>61</v>
      </c>
      <c r="E907" s="124">
        <v>1</v>
      </c>
      <c r="F907" s="124">
        <v>3</v>
      </c>
      <c r="G907" s="124">
        <v>1</v>
      </c>
      <c r="H907" s="124" t="s">
        <v>61</v>
      </c>
      <c r="I907" s="124">
        <v>2</v>
      </c>
      <c r="J907" s="124" t="s">
        <v>61</v>
      </c>
      <c r="K907" s="124">
        <v>2</v>
      </c>
      <c r="L907" s="124">
        <v>430</v>
      </c>
      <c r="M907" s="124">
        <v>817779</v>
      </c>
      <c r="N907" s="124">
        <v>6977</v>
      </c>
      <c r="O907" s="124">
        <v>41866</v>
      </c>
      <c r="P907" s="124" t="s">
        <v>61</v>
      </c>
      <c r="Q907" s="124">
        <v>90864</v>
      </c>
      <c r="R907" s="124">
        <v>1902</v>
      </c>
      <c r="S907" s="125" t="s">
        <v>61</v>
      </c>
      <c r="T907" s="139" t="s">
        <v>117</v>
      </c>
    </row>
    <row r="908" spans="1:20" ht="10.5" customHeight="1">
      <c r="A908" s="127" t="s">
        <v>331</v>
      </c>
      <c r="B908" s="52"/>
      <c r="C908" s="124">
        <v>4</v>
      </c>
      <c r="D908" s="124" t="s">
        <v>61</v>
      </c>
      <c r="E908" s="124" t="s">
        <v>61</v>
      </c>
      <c r="F908" s="124">
        <v>1</v>
      </c>
      <c r="G908" s="124" t="s">
        <v>61</v>
      </c>
      <c r="H908" s="124" t="s">
        <v>61</v>
      </c>
      <c r="I908" s="124">
        <v>1</v>
      </c>
      <c r="J908" s="124" t="s">
        <v>61</v>
      </c>
      <c r="K908" s="124">
        <v>2</v>
      </c>
      <c r="L908" s="124">
        <v>345</v>
      </c>
      <c r="M908" s="124">
        <v>435007</v>
      </c>
      <c r="N908" s="124">
        <v>5436</v>
      </c>
      <c r="O908" s="124">
        <v>25782</v>
      </c>
      <c r="P908" s="124" t="s">
        <v>61</v>
      </c>
      <c r="Q908" s="124">
        <v>108752</v>
      </c>
      <c r="R908" s="124">
        <v>1261</v>
      </c>
      <c r="S908" s="125" t="s">
        <v>61</v>
      </c>
      <c r="T908" s="139">
        <v>50</v>
      </c>
    </row>
    <row r="909" spans="1:20" ht="10.5" customHeight="1">
      <c r="A909" s="127" t="s">
        <v>406</v>
      </c>
      <c r="B909" s="52"/>
      <c r="C909" s="124">
        <v>4</v>
      </c>
      <c r="D909" s="124" t="s">
        <v>61</v>
      </c>
      <c r="E909" s="124">
        <v>1</v>
      </c>
      <c r="F909" s="124">
        <v>2</v>
      </c>
      <c r="G909" s="124">
        <v>1</v>
      </c>
      <c r="H909" s="124" t="s">
        <v>61</v>
      </c>
      <c r="I909" s="124" t="s">
        <v>61</v>
      </c>
      <c r="J909" s="124" t="s">
        <v>61</v>
      </c>
      <c r="K909" s="124" t="s">
        <v>61</v>
      </c>
      <c r="L909" s="129">
        <v>36</v>
      </c>
      <c r="M909" s="129">
        <v>156841</v>
      </c>
      <c r="N909" s="129">
        <v>1541</v>
      </c>
      <c r="O909" s="129">
        <v>4750</v>
      </c>
      <c r="P909" s="129" t="s">
        <v>61</v>
      </c>
      <c r="Q909" s="129">
        <v>39210</v>
      </c>
      <c r="R909" s="129">
        <v>4357</v>
      </c>
      <c r="S909" s="125" t="s">
        <v>61</v>
      </c>
      <c r="T909" s="139">
        <v>51</v>
      </c>
    </row>
    <row r="910" spans="1:20" ht="10.5" customHeight="1">
      <c r="A910" s="127" t="s">
        <v>344</v>
      </c>
      <c r="B910" s="52"/>
      <c r="C910" s="124">
        <v>1</v>
      </c>
      <c r="D910" s="124" t="s">
        <v>61</v>
      </c>
      <c r="E910" s="124" t="s">
        <v>61</v>
      </c>
      <c r="F910" s="124" t="s">
        <v>61</v>
      </c>
      <c r="G910" s="124" t="s">
        <v>61</v>
      </c>
      <c r="H910" s="124" t="s">
        <v>61</v>
      </c>
      <c r="I910" s="124">
        <v>1</v>
      </c>
      <c r="J910" s="124" t="s">
        <v>61</v>
      </c>
      <c r="K910" s="124" t="s">
        <v>61</v>
      </c>
      <c r="L910" s="129">
        <v>49</v>
      </c>
      <c r="M910" s="129">
        <v>225931</v>
      </c>
      <c r="N910" s="129">
        <v>0</v>
      </c>
      <c r="O910" s="129">
        <v>11334</v>
      </c>
      <c r="P910" s="129" t="s">
        <v>61</v>
      </c>
      <c r="Q910" s="129">
        <v>225931</v>
      </c>
      <c r="R910" s="129">
        <v>4611</v>
      </c>
      <c r="S910" s="125" t="s">
        <v>61</v>
      </c>
      <c r="T910" s="139">
        <v>53</v>
      </c>
    </row>
    <row r="911" spans="1:20" ht="10.5" customHeight="1">
      <c r="A911" s="127"/>
      <c r="B911" s="52" t="s">
        <v>349</v>
      </c>
      <c r="C911" s="124">
        <v>140</v>
      </c>
      <c r="D911" s="124">
        <v>92</v>
      </c>
      <c r="E911" s="124">
        <v>27</v>
      </c>
      <c r="F911" s="124">
        <v>13</v>
      </c>
      <c r="G911" s="124">
        <v>6</v>
      </c>
      <c r="H911" s="124">
        <v>1</v>
      </c>
      <c r="I911" s="124">
        <v>1</v>
      </c>
      <c r="J911" s="124" t="s">
        <v>61</v>
      </c>
      <c r="K911" s="124" t="s">
        <v>61</v>
      </c>
      <c r="L911" s="124">
        <v>465</v>
      </c>
      <c r="M911" s="124">
        <v>661443</v>
      </c>
      <c r="N911" s="124">
        <v>23707</v>
      </c>
      <c r="O911" s="124">
        <v>53447</v>
      </c>
      <c r="P911" s="124">
        <v>8816</v>
      </c>
      <c r="Q911" s="124">
        <v>4725</v>
      </c>
      <c r="R911" s="124">
        <v>1422</v>
      </c>
      <c r="S911" s="125">
        <v>75</v>
      </c>
      <c r="T911" s="139" t="s">
        <v>349</v>
      </c>
    </row>
    <row r="912" spans="1:20" ht="10.5" customHeight="1">
      <c r="A912" s="127" t="s">
        <v>409</v>
      </c>
      <c r="B912" s="52"/>
      <c r="C912" s="124">
        <v>4</v>
      </c>
      <c r="D912" s="124">
        <v>4</v>
      </c>
      <c r="E912" s="124" t="s">
        <v>61</v>
      </c>
      <c r="F912" s="124" t="s">
        <v>61</v>
      </c>
      <c r="G912" s="124" t="s">
        <v>61</v>
      </c>
      <c r="H912" s="124" t="s">
        <v>61</v>
      </c>
      <c r="I912" s="124" t="s">
        <v>61</v>
      </c>
      <c r="J912" s="124" t="s">
        <v>61</v>
      </c>
      <c r="K912" s="124" t="s">
        <v>61</v>
      </c>
      <c r="L912" s="124">
        <v>7</v>
      </c>
      <c r="M912" s="124">
        <v>6206</v>
      </c>
      <c r="N912" s="124">
        <v>939</v>
      </c>
      <c r="O912" s="124">
        <v>1072</v>
      </c>
      <c r="P912" s="124">
        <v>177</v>
      </c>
      <c r="Q912" s="124">
        <v>1552</v>
      </c>
      <c r="R912" s="124">
        <v>887</v>
      </c>
      <c r="S912" s="125">
        <v>35</v>
      </c>
      <c r="T912" s="139">
        <v>55</v>
      </c>
    </row>
    <row r="913" spans="1:20" ht="10.5" customHeight="1">
      <c r="A913" s="127" t="s">
        <v>359</v>
      </c>
      <c r="B913" s="52"/>
      <c r="C913" s="124">
        <v>77</v>
      </c>
      <c r="D913" s="124">
        <v>51</v>
      </c>
      <c r="E913" s="124">
        <v>16</v>
      </c>
      <c r="F913" s="124">
        <v>5</v>
      </c>
      <c r="G913" s="124">
        <v>4</v>
      </c>
      <c r="H913" s="124">
        <v>1</v>
      </c>
      <c r="I913" s="124" t="s">
        <v>61</v>
      </c>
      <c r="J913" s="124" t="s">
        <v>61</v>
      </c>
      <c r="K913" s="124" t="s">
        <v>61</v>
      </c>
      <c r="L913" s="124">
        <v>250</v>
      </c>
      <c r="M913" s="124">
        <v>324507</v>
      </c>
      <c r="N913" s="124">
        <v>2283</v>
      </c>
      <c r="O913" s="124">
        <v>22493</v>
      </c>
      <c r="P913" s="124">
        <v>5828</v>
      </c>
      <c r="Q913" s="124">
        <v>4214</v>
      </c>
      <c r="R913" s="124">
        <v>1298</v>
      </c>
      <c r="S913" s="125">
        <v>56</v>
      </c>
      <c r="T913" s="139">
        <v>56</v>
      </c>
    </row>
    <row r="914" spans="1:20" ht="10.5" customHeight="1">
      <c r="A914" s="127" t="s">
        <v>369</v>
      </c>
      <c r="B914" s="52"/>
      <c r="C914" s="124">
        <v>10</v>
      </c>
      <c r="D914" s="124">
        <v>6</v>
      </c>
      <c r="E914" s="124">
        <v>2</v>
      </c>
      <c r="F914" s="124">
        <v>1</v>
      </c>
      <c r="G914" s="124">
        <v>1</v>
      </c>
      <c r="H914" s="124" t="s">
        <v>61</v>
      </c>
      <c r="I914" s="124" t="s">
        <v>61</v>
      </c>
      <c r="J914" s="124" t="s">
        <v>61</v>
      </c>
      <c r="K914" s="124" t="s">
        <v>61</v>
      </c>
      <c r="L914" s="124">
        <v>32</v>
      </c>
      <c r="M914" s="124">
        <v>56634</v>
      </c>
      <c r="N914" s="124">
        <v>11844</v>
      </c>
      <c r="O914" s="124">
        <v>5835</v>
      </c>
      <c r="P914" s="124">
        <v>301</v>
      </c>
      <c r="Q914" s="124">
        <v>5663</v>
      </c>
      <c r="R914" s="124">
        <v>1770</v>
      </c>
      <c r="S914" s="125">
        <v>188</v>
      </c>
      <c r="T914" s="139">
        <v>57</v>
      </c>
    </row>
    <row r="915" spans="1:20" ht="10.5" customHeight="1">
      <c r="A915" s="127" t="s">
        <v>411</v>
      </c>
      <c r="B915" s="52"/>
      <c r="C915" s="124">
        <v>10</v>
      </c>
      <c r="D915" s="124">
        <v>8</v>
      </c>
      <c r="E915" s="124">
        <v>1</v>
      </c>
      <c r="F915" s="124">
        <v>1</v>
      </c>
      <c r="G915" s="124" t="s">
        <v>61</v>
      </c>
      <c r="H915" s="124" t="s">
        <v>61</v>
      </c>
      <c r="I915" s="124" t="s">
        <v>61</v>
      </c>
      <c r="J915" s="124" t="s">
        <v>61</v>
      </c>
      <c r="K915" s="124" t="s">
        <v>61</v>
      </c>
      <c r="L915" s="124">
        <v>25</v>
      </c>
      <c r="M915" s="124">
        <v>30144</v>
      </c>
      <c r="N915" s="124">
        <v>2025</v>
      </c>
      <c r="O915" s="124">
        <v>8353</v>
      </c>
      <c r="P915" s="124">
        <v>805</v>
      </c>
      <c r="Q915" s="124">
        <v>3014</v>
      </c>
      <c r="R915" s="124">
        <v>1206</v>
      </c>
      <c r="S915" s="125">
        <v>37</v>
      </c>
      <c r="T915" s="139">
        <v>58</v>
      </c>
    </row>
    <row r="916" spans="1:20" ht="10.5" customHeight="1">
      <c r="A916" s="130" t="s">
        <v>378</v>
      </c>
      <c r="B916" s="67"/>
      <c r="C916" s="131">
        <v>39</v>
      </c>
      <c r="D916" s="131">
        <v>23</v>
      </c>
      <c r="E916" s="131">
        <v>8</v>
      </c>
      <c r="F916" s="131">
        <v>6</v>
      </c>
      <c r="G916" s="131">
        <v>1</v>
      </c>
      <c r="H916" s="131" t="s">
        <v>61</v>
      </c>
      <c r="I916" s="131">
        <v>1</v>
      </c>
      <c r="J916" s="131" t="s">
        <v>61</v>
      </c>
      <c r="K916" s="131" t="s">
        <v>61</v>
      </c>
      <c r="L916" s="131">
        <v>151</v>
      </c>
      <c r="M916" s="131">
        <v>243952</v>
      </c>
      <c r="N916" s="131">
        <v>6616</v>
      </c>
      <c r="O916" s="131">
        <v>15694</v>
      </c>
      <c r="P916" s="131">
        <v>1705</v>
      </c>
      <c r="Q916" s="131">
        <v>6255</v>
      </c>
      <c r="R916" s="131">
        <v>1616</v>
      </c>
      <c r="S916" s="132">
        <v>143</v>
      </c>
      <c r="T916" s="143">
        <v>59</v>
      </c>
    </row>
    <row r="917" spans="1:18" ht="10.5" customHeight="1">
      <c r="A917" s="52"/>
      <c r="B917" s="52"/>
      <c r="C917" s="146"/>
      <c r="D917" s="146"/>
      <c r="E917" s="146"/>
      <c r="F917" s="146"/>
      <c r="G917" s="146"/>
      <c r="H917" s="146"/>
      <c r="I917" s="146"/>
      <c r="J917" s="146"/>
      <c r="K917" s="146"/>
      <c r="L917" s="146"/>
      <c r="M917" s="146"/>
      <c r="N917" s="146"/>
      <c r="O917" s="146"/>
      <c r="P917" s="146"/>
      <c r="Q917" s="146"/>
      <c r="R917" s="146"/>
    </row>
    <row r="918" ht="13.5" customHeight="1">
      <c r="B918" s="29" t="s">
        <v>437</v>
      </c>
    </row>
    <row r="919" spans="1:20" s="29" customFormat="1" ht="12.75" customHeight="1">
      <c r="A919" s="34"/>
      <c r="B919" s="31"/>
      <c r="C919" s="106" t="s">
        <v>401</v>
      </c>
      <c r="D919" s="107"/>
      <c r="E919" s="107"/>
      <c r="F919" s="107"/>
      <c r="G919" s="107"/>
      <c r="H919" s="107"/>
      <c r="I919" s="107"/>
      <c r="J919" s="107"/>
      <c r="K919" s="107"/>
      <c r="L919" s="50"/>
      <c r="M919" s="108" t="s">
        <v>3</v>
      </c>
      <c r="N919" s="108" t="s">
        <v>3</v>
      </c>
      <c r="O919" s="50"/>
      <c r="P919" s="50"/>
      <c r="Q919" s="106" t="s">
        <v>402</v>
      </c>
      <c r="R919" s="107"/>
      <c r="S919" s="109"/>
      <c r="T919" s="110"/>
    </row>
    <row r="920" spans="1:20" s="29" customFormat="1" ht="12.75" customHeight="1">
      <c r="A920" s="39"/>
      <c r="B920" s="38" t="s">
        <v>403</v>
      </c>
      <c r="C920" s="53"/>
      <c r="D920" s="68" t="s">
        <v>404</v>
      </c>
      <c r="E920" s="111"/>
      <c r="F920" s="111"/>
      <c r="G920" s="111"/>
      <c r="H920" s="111"/>
      <c r="I920" s="111"/>
      <c r="J920" s="111"/>
      <c r="K920" s="111"/>
      <c r="L920" s="112" t="s">
        <v>7</v>
      </c>
      <c r="M920" s="112" t="s">
        <v>86</v>
      </c>
      <c r="N920" s="112" t="s">
        <v>87</v>
      </c>
      <c r="O920" s="112" t="s">
        <v>88</v>
      </c>
      <c r="P920" s="112" t="s">
        <v>10</v>
      </c>
      <c r="Q920" s="112" t="s">
        <v>89</v>
      </c>
      <c r="R920" s="112" t="s">
        <v>405</v>
      </c>
      <c r="S920" s="113" t="s">
        <v>91</v>
      </c>
      <c r="T920" s="43" t="s">
        <v>92</v>
      </c>
    </row>
    <row r="921" spans="1:20" s="29" customFormat="1" ht="12.75" customHeight="1">
      <c r="A921" s="39"/>
      <c r="B921" s="38"/>
      <c r="C921" s="53"/>
      <c r="D921" s="53" t="s">
        <v>93</v>
      </c>
      <c r="E921" s="53" t="s">
        <v>94</v>
      </c>
      <c r="F921" s="53" t="s">
        <v>95</v>
      </c>
      <c r="G921" s="53" t="s">
        <v>96</v>
      </c>
      <c r="H921" s="53" t="s">
        <v>97</v>
      </c>
      <c r="I921" s="53" t="s">
        <v>98</v>
      </c>
      <c r="J921" s="53" t="s">
        <v>99</v>
      </c>
      <c r="K921" s="53" t="s">
        <v>100</v>
      </c>
      <c r="L921" s="53"/>
      <c r="M921" s="112" t="s">
        <v>101</v>
      </c>
      <c r="N921" s="112" t="s">
        <v>102</v>
      </c>
      <c r="O921" s="53"/>
      <c r="P921" s="53"/>
      <c r="Q921" s="53"/>
      <c r="R921" s="53"/>
      <c r="S921" s="114"/>
      <c r="T921" s="43"/>
    </row>
    <row r="922" spans="1:20" s="29" customFormat="1" ht="12.75" customHeight="1">
      <c r="A922" s="40"/>
      <c r="B922" s="41"/>
      <c r="C922" s="115" t="s">
        <v>11</v>
      </c>
      <c r="D922" s="68" t="s">
        <v>104</v>
      </c>
      <c r="E922" s="68" t="s">
        <v>105</v>
      </c>
      <c r="F922" s="68" t="s">
        <v>106</v>
      </c>
      <c r="G922" s="68" t="s">
        <v>107</v>
      </c>
      <c r="H922" s="68" t="s">
        <v>108</v>
      </c>
      <c r="I922" s="68" t="s">
        <v>109</v>
      </c>
      <c r="J922" s="68" t="s">
        <v>110</v>
      </c>
      <c r="K922" s="68" t="s">
        <v>111</v>
      </c>
      <c r="L922" s="69" t="s">
        <v>14</v>
      </c>
      <c r="M922" s="69" t="s">
        <v>15</v>
      </c>
      <c r="N922" s="69" t="s">
        <v>15</v>
      </c>
      <c r="O922" s="69" t="s">
        <v>15</v>
      </c>
      <c r="P922" s="69" t="s">
        <v>17</v>
      </c>
      <c r="Q922" s="69" t="s">
        <v>15</v>
      </c>
      <c r="R922" s="69" t="s">
        <v>15</v>
      </c>
      <c r="S922" s="116" t="s">
        <v>15</v>
      </c>
      <c r="T922" s="47" t="s">
        <v>103</v>
      </c>
    </row>
    <row r="923" spans="1:20" ht="10.5" customHeight="1">
      <c r="A923" s="117" t="s">
        <v>173</v>
      </c>
      <c r="B923" s="118" t="s">
        <v>116</v>
      </c>
      <c r="C923" s="119">
        <v>290</v>
      </c>
      <c r="D923" s="119">
        <v>157</v>
      </c>
      <c r="E923" s="119">
        <v>68</v>
      </c>
      <c r="F923" s="119">
        <v>42</v>
      </c>
      <c r="G923" s="119">
        <v>19</v>
      </c>
      <c r="H923" s="119" t="s">
        <v>61</v>
      </c>
      <c r="I923" s="119">
        <v>3</v>
      </c>
      <c r="J923" s="119">
        <v>1</v>
      </c>
      <c r="K923" s="119" t="s">
        <v>61</v>
      </c>
      <c r="L923" s="119">
        <v>1197</v>
      </c>
      <c r="M923" s="119">
        <v>1984428</v>
      </c>
      <c r="N923" s="119">
        <v>44667</v>
      </c>
      <c r="O923" s="119">
        <v>168701</v>
      </c>
      <c r="P923" s="119">
        <v>17469</v>
      </c>
      <c r="Q923" s="119">
        <v>6843</v>
      </c>
      <c r="R923" s="119">
        <v>1658</v>
      </c>
      <c r="S923" s="120">
        <v>114</v>
      </c>
      <c r="T923" s="145" t="s">
        <v>1</v>
      </c>
    </row>
    <row r="924" spans="1:20" ht="10.5" customHeight="1">
      <c r="A924" s="127"/>
      <c r="B924" s="52" t="s">
        <v>117</v>
      </c>
      <c r="C924" s="124">
        <v>23</v>
      </c>
      <c r="D924" s="124">
        <v>9</v>
      </c>
      <c r="E924" s="124">
        <v>6</v>
      </c>
      <c r="F924" s="124">
        <v>5</v>
      </c>
      <c r="G924" s="124">
        <v>3</v>
      </c>
      <c r="H924" s="124" t="s">
        <v>61</v>
      </c>
      <c r="I924" s="124" t="s">
        <v>61</v>
      </c>
      <c r="J924" s="124" t="s">
        <v>61</v>
      </c>
      <c r="K924" s="124" t="s">
        <v>61</v>
      </c>
      <c r="L924" s="124">
        <v>116</v>
      </c>
      <c r="M924" s="124">
        <v>281836</v>
      </c>
      <c r="N924" s="124">
        <v>6279</v>
      </c>
      <c r="O924" s="124">
        <v>17288</v>
      </c>
      <c r="P924" s="124" t="s">
        <v>61</v>
      </c>
      <c r="Q924" s="124">
        <v>12254</v>
      </c>
      <c r="R924" s="124">
        <v>2430</v>
      </c>
      <c r="S924" s="125" t="s">
        <v>61</v>
      </c>
      <c r="T924" s="139" t="s">
        <v>117</v>
      </c>
    </row>
    <row r="925" spans="1:20" ht="10.5" customHeight="1">
      <c r="A925" s="127" t="s">
        <v>331</v>
      </c>
      <c r="B925" s="52"/>
      <c r="C925" s="124">
        <v>10</v>
      </c>
      <c r="D925" s="124">
        <v>4</v>
      </c>
      <c r="E925" s="124">
        <v>2</v>
      </c>
      <c r="F925" s="124">
        <v>3</v>
      </c>
      <c r="G925" s="124">
        <v>1</v>
      </c>
      <c r="H925" s="124" t="s">
        <v>61</v>
      </c>
      <c r="I925" s="124" t="s">
        <v>61</v>
      </c>
      <c r="J925" s="124" t="s">
        <v>61</v>
      </c>
      <c r="K925" s="124" t="s">
        <v>61</v>
      </c>
      <c r="L925" s="124">
        <v>52</v>
      </c>
      <c r="M925" s="124">
        <v>118820</v>
      </c>
      <c r="N925" s="124">
        <v>379</v>
      </c>
      <c r="O925" s="124">
        <v>9114</v>
      </c>
      <c r="P925" s="124" t="s">
        <v>61</v>
      </c>
      <c r="Q925" s="124">
        <v>11882</v>
      </c>
      <c r="R925" s="124">
        <v>2285</v>
      </c>
      <c r="S925" s="125" t="s">
        <v>61</v>
      </c>
      <c r="T925" s="139">
        <v>50</v>
      </c>
    </row>
    <row r="926" spans="1:20" ht="10.5" customHeight="1">
      <c r="A926" s="127" t="s">
        <v>406</v>
      </c>
      <c r="B926" s="52"/>
      <c r="C926" s="124">
        <v>3</v>
      </c>
      <c r="D926" s="124" t="s">
        <v>61</v>
      </c>
      <c r="E926" s="124">
        <v>2</v>
      </c>
      <c r="F926" s="124" t="s">
        <v>61</v>
      </c>
      <c r="G926" s="124">
        <v>1</v>
      </c>
      <c r="H926" s="124" t="s">
        <v>61</v>
      </c>
      <c r="I926" s="124" t="s">
        <v>61</v>
      </c>
      <c r="J926" s="124" t="s">
        <v>61</v>
      </c>
      <c r="K926" s="124" t="s">
        <v>61</v>
      </c>
      <c r="L926" s="124">
        <v>19</v>
      </c>
      <c r="M926" s="124">
        <v>94781</v>
      </c>
      <c r="N926" s="124" t="s">
        <v>61</v>
      </c>
      <c r="O926" s="124">
        <v>2110</v>
      </c>
      <c r="P926" s="124" t="s">
        <v>61</v>
      </c>
      <c r="Q926" s="124">
        <v>31594</v>
      </c>
      <c r="R926" s="124">
        <v>4988</v>
      </c>
      <c r="S926" s="125" t="s">
        <v>61</v>
      </c>
      <c r="T926" s="139">
        <v>51</v>
      </c>
    </row>
    <row r="927" spans="1:20" ht="10.5" customHeight="1">
      <c r="A927" s="127" t="s">
        <v>339</v>
      </c>
      <c r="B927" s="52"/>
      <c r="C927" s="124">
        <v>6</v>
      </c>
      <c r="D927" s="124">
        <v>1</v>
      </c>
      <c r="E927" s="124">
        <v>2</v>
      </c>
      <c r="F927" s="124">
        <v>2</v>
      </c>
      <c r="G927" s="124">
        <v>1</v>
      </c>
      <c r="H927" s="124" t="s">
        <v>61</v>
      </c>
      <c r="I927" s="124" t="s">
        <v>61</v>
      </c>
      <c r="J927" s="124" t="s">
        <v>61</v>
      </c>
      <c r="K927" s="124" t="s">
        <v>61</v>
      </c>
      <c r="L927" s="124">
        <v>39</v>
      </c>
      <c r="M927" s="124">
        <v>57264</v>
      </c>
      <c r="N927" s="124">
        <v>5900</v>
      </c>
      <c r="O927" s="124">
        <v>5501</v>
      </c>
      <c r="P927" s="124" t="s">
        <v>61</v>
      </c>
      <c r="Q927" s="124">
        <v>9544</v>
      </c>
      <c r="R927" s="124">
        <v>1468</v>
      </c>
      <c r="S927" s="125" t="s">
        <v>61</v>
      </c>
      <c r="T927" s="139">
        <v>52</v>
      </c>
    </row>
    <row r="928" spans="1:20" ht="10.5" customHeight="1">
      <c r="A928" s="127" t="s">
        <v>344</v>
      </c>
      <c r="B928" s="52"/>
      <c r="C928" s="124">
        <v>4</v>
      </c>
      <c r="D928" s="124">
        <v>4</v>
      </c>
      <c r="E928" s="124" t="s">
        <v>61</v>
      </c>
      <c r="F928" s="124" t="s">
        <v>61</v>
      </c>
      <c r="G928" s="124" t="s">
        <v>61</v>
      </c>
      <c r="H928" s="124" t="s">
        <v>61</v>
      </c>
      <c r="I928" s="124" t="s">
        <v>61</v>
      </c>
      <c r="J928" s="124" t="s">
        <v>61</v>
      </c>
      <c r="K928" s="124" t="s">
        <v>61</v>
      </c>
      <c r="L928" s="124">
        <v>6</v>
      </c>
      <c r="M928" s="124">
        <v>10971</v>
      </c>
      <c r="N928" s="124" t="s">
        <v>61</v>
      </c>
      <c r="O928" s="124">
        <v>563</v>
      </c>
      <c r="P928" s="124" t="s">
        <v>61</v>
      </c>
      <c r="Q928" s="124">
        <v>2743</v>
      </c>
      <c r="R928" s="124">
        <v>1829</v>
      </c>
      <c r="S928" s="125" t="s">
        <v>61</v>
      </c>
      <c r="T928" s="139">
        <v>53</v>
      </c>
    </row>
    <row r="929" spans="1:20" ht="10.5" customHeight="1">
      <c r="A929" s="127"/>
      <c r="B929" s="52" t="s">
        <v>349</v>
      </c>
      <c r="C929" s="124">
        <v>267</v>
      </c>
      <c r="D929" s="124">
        <v>148</v>
      </c>
      <c r="E929" s="124">
        <v>62</v>
      </c>
      <c r="F929" s="124">
        <v>37</v>
      </c>
      <c r="G929" s="124">
        <v>16</v>
      </c>
      <c r="H929" s="124" t="s">
        <v>61</v>
      </c>
      <c r="I929" s="124">
        <v>3</v>
      </c>
      <c r="J929" s="124">
        <v>1</v>
      </c>
      <c r="K929" s="124" t="s">
        <v>61</v>
      </c>
      <c r="L929" s="124">
        <v>1081</v>
      </c>
      <c r="M929" s="124">
        <v>1702592</v>
      </c>
      <c r="N929" s="124">
        <v>38388</v>
      </c>
      <c r="O929" s="124">
        <v>151413</v>
      </c>
      <c r="P929" s="124">
        <v>17469</v>
      </c>
      <c r="Q929" s="124">
        <v>6377</v>
      </c>
      <c r="R929" s="124">
        <v>1575</v>
      </c>
      <c r="S929" s="125">
        <v>97</v>
      </c>
      <c r="T929" s="139" t="s">
        <v>349</v>
      </c>
    </row>
    <row r="930" spans="1:20" ht="10.5" customHeight="1">
      <c r="A930" s="127" t="s">
        <v>350</v>
      </c>
      <c r="B930" s="52"/>
      <c r="C930" s="124">
        <v>1</v>
      </c>
      <c r="D930" s="124" t="s">
        <v>61</v>
      </c>
      <c r="E930" s="124" t="s">
        <v>61</v>
      </c>
      <c r="F930" s="124">
        <v>1</v>
      </c>
      <c r="G930" s="124" t="s">
        <v>61</v>
      </c>
      <c r="H930" s="124" t="s">
        <v>61</v>
      </c>
      <c r="I930" s="124" t="s">
        <v>61</v>
      </c>
      <c r="J930" s="124" t="s">
        <v>61</v>
      </c>
      <c r="K930" s="124" t="s">
        <v>61</v>
      </c>
      <c r="L930" s="129">
        <v>5</v>
      </c>
      <c r="M930" s="129">
        <v>5000</v>
      </c>
      <c r="N930" s="129">
        <v>0</v>
      </c>
      <c r="O930" s="129">
        <v>600</v>
      </c>
      <c r="P930" s="129">
        <v>85</v>
      </c>
      <c r="Q930" s="129">
        <v>5000</v>
      </c>
      <c r="R930" s="129">
        <v>1000</v>
      </c>
      <c r="S930" s="141">
        <v>59</v>
      </c>
      <c r="T930" s="139">
        <v>54</v>
      </c>
    </row>
    <row r="931" spans="1:20" ht="10.5" customHeight="1">
      <c r="A931" s="127" t="s">
        <v>409</v>
      </c>
      <c r="B931" s="52"/>
      <c r="C931" s="124">
        <v>15</v>
      </c>
      <c r="D931" s="124">
        <v>10</v>
      </c>
      <c r="E931" s="124">
        <v>2</v>
      </c>
      <c r="F931" s="124">
        <v>2</v>
      </c>
      <c r="G931" s="124">
        <v>1</v>
      </c>
      <c r="H931" s="124" t="s">
        <v>61</v>
      </c>
      <c r="I931" s="124" t="s">
        <v>61</v>
      </c>
      <c r="J931" s="124" t="s">
        <v>61</v>
      </c>
      <c r="K931" s="124" t="s">
        <v>61</v>
      </c>
      <c r="L931" s="129">
        <v>49</v>
      </c>
      <c r="M931" s="129">
        <v>62840</v>
      </c>
      <c r="N931" s="129">
        <v>170</v>
      </c>
      <c r="O931" s="129">
        <v>10789</v>
      </c>
      <c r="P931" s="129">
        <v>1301</v>
      </c>
      <c r="Q931" s="129">
        <v>4189</v>
      </c>
      <c r="R931" s="129">
        <v>1282</v>
      </c>
      <c r="S931" s="141">
        <v>48</v>
      </c>
      <c r="T931" s="139">
        <v>55</v>
      </c>
    </row>
    <row r="932" spans="1:20" ht="10.5" customHeight="1">
      <c r="A932" s="127" t="s">
        <v>359</v>
      </c>
      <c r="B932" s="52"/>
      <c r="C932" s="124">
        <v>114</v>
      </c>
      <c r="D932" s="124">
        <v>71</v>
      </c>
      <c r="E932" s="124">
        <v>24</v>
      </c>
      <c r="F932" s="124">
        <v>8</v>
      </c>
      <c r="G932" s="124">
        <v>8</v>
      </c>
      <c r="H932" s="124" t="s">
        <v>61</v>
      </c>
      <c r="I932" s="124">
        <v>3</v>
      </c>
      <c r="J932" s="124" t="s">
        <v>61</v>
      </c>
      <c r="K932" s="124" t="s">
        <v>61</v>
      </c>
      <c r="L932" s="124">
        <v>467</v>
      </c>
      <c r="M932" s="124">
        <v>576033</v>
      </c>
      <c r="N932" s="124">
        <v>3433</v>
      </c>
      <c r="O932" s="124">
        <v>27347</v>
      </c>
      <c r="P932" s="124">
        <v>6135</v>
      </c>
      <c r="Q932" s="124">
        <v>5053</v>
      </c>
      <c r="R932" s="124">
        <v>1233</v>
      </c>
      <c r="S932" s="125">
        <v>94</v>
      </c>
      <c r="T932" s="139">
        <v>56</v>
      </c>
    </row>
    <row r="933" spans="1:20" ht="10.5" customHeight="1">
      <c r="A933" s="127" t="s">
        <v>369</v>
      </c>
      <c r="B933" s="52"/>
      <c r="C933" s="124">
        <v>20</v>
      </c>
      <c r="D933" s="124">
        <v>8</v>
      </c>
      <c r="E933" s="124">
        <v>7</v>
      </c>
      <c r="F933" s="124">
        <v>4</v>
      </c>
      <c r="G933" s="124">
        <v>1</v>
      </c>
      <c r="H933" s="124" t="s">
        <v>61</v>
      </c>
      <c r="I933" s="124" t="s">
        <v>61</v>
      </c>
      <c r="J933" s="124" t="s">
        <v>61</v>
      </c>
      <c r="K933" s="124" t="s">
        <v>61</v>
      </c>
      <c r="L933" s="124">
        <v>76</v>
      </c>
      <c r="M933" s="124">
        <v>166614</v>
      </c>
      <c r="N933" s="124">
        <v>17594</v>
      </c>
      <c r="O933" s="124">
        <v>11528</v>
      </c>
      <c r="P933" s="124">
        <v>1168</v>
      </c>
      <c r="Q933" s="124">
        <v>8331</v>
      </c>
      <c r="R933" s="124">
        <v>2192</v>
      </c>
      <c r="S933" s="125">
        <v>143</v>
      </c>
      <c r="T933" s="139">
        <v>57</v>
      </c>
    </row>
    <row r="934" spans="1:20" ht="10.5" customHeight="1">
      <c r="A934" s="127" t="s">
        <v>411</v>
      </c>
      <c r="B934" s="52"/>
      <c r="C934" s="124">
        <v>28</v>
      </c>
      <c r="D934" s="124">
        <v>17</v>
      </c>
      <c r="E934" s="124">
        <v>8</v>
      </c>
      <c r="F934" s="124">
        <v>2</v>
      </c>
      <c r="G934" s="124">
        <v>1</v>
      </c>
      <c r="H934" s="124" t="s">
        <v>61</v>
      </c>
      <c r="I934" s="124" t="s">
        <v>61</v>
      </c>
      <c r="J934" s="124" t="s">
        <v>61</v>
      </c>
      <c r="K934" s="124" t="s">
        <v>61</v>
      </c>
      <c r="L934" s="124">
        <v>85</v>
      </c>
      <c r="M934" s="124">
        <v>147632</v>
      </c>
      <c r="N934" s="124">
        <v>1528</v>
      </c>
      <c r="O934" s="124">
        <v>33252</v>
      </c>
      <c r="P934" s="124">
        <v>4569</v>
      </c>
      <c r="Q934" s="124">
        <v>5273</v>
      </c>
      <c r="R934" s="124">
        <v>1737</v>
      </c>
      <c r="S934" s="125">
        <v>32</v>
      </c>
      <c r="T934" s="139">
        <v>58</v>
      </c>
    </row>
    <row r="935" spans="1:20" ht="10.5" customHeight="1">
      <c r="A935" s="130" t="s">
        <v>378</v>
      </c>
      <c r="B935" s="67"/>
      <c r="C935" s="131">
        <v>89</v>
      </c>
      <c r="D935" s="131">
        <v>42</v>
      </c>
      <c r="E935" s="131">
        <v>21</v>
      </c>
      <c r="F935" s="131">
        <v>20</v>
      </c>
      <c r="G935" s="131">
        <v>5</v>
      </c>
      <c r="H935" s="131" t="s">
        <v>61</v>
      </c>
      <c r="I935" s="131" t="s">
        <v>61</v>
      </c>
      <c r="J935" s="131">
        <v>1</v>
      </c>
      <c r="K935" s="131" t="s">
        <v>61</v>
      </c>
      <c r="L935" s="131">
        <v>399</v>
      </c>
      <c r="M935" s="131">
        <v>744473</v>
      </c>
      <c r="N935" s="131">
        <v>15663</v>
      </c>
      <c r="O935" s="131">
        <v>67897</v>
      </c>
      <c r="P935" s="131">
        <v>4211</v>
      </c>
      <c r="Q935" s="131">
        <v>8365</v>
      </c>
      <c r="R935" s="131">
        <v>1866</v>
      </c>
      <c r="S935" s="132">
        <v>177</v>
      </c>
      <c r="T935" s="143">
        <v>59</v>
      </c>
    </row>
    <row r="936" spans="1:18" ht="10.5" customHeight="1">
      <c r="A936" s="52"/>
      <c r="B936" s="52"/>
      <c r="C936" s="146"/>
      <c r="D936" s="146"/>
      <c r="E936" s="146"/>
      <c r="F936" s="146"/>
      <c r="G936" s="146"/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</row>
    <row r="937" ht="13.5" customHeight="1">
      <c r="B937" s="29" t="s">
        <v>438</v>
      </c>
    </row>
    <row r="938" spans="1:20" s="29" customFormat="1" ht="12.75" customHeight="1">
      <c r="A938" s="34"/>
      <c r="B938" s="31"/>
      <c r="C938" s="106" t="s">
        <v>401</v>
      </c>
      <c r="D938" s="107"/>
      <c r="E938" s="107"/>
      <c r="F938" s="107"/>
      <c r="G938" s="107"/>
      <c r="H938" s="107"/>
      <c r="I938" s="107"/>
      <c r="J938" s="107"/>
      <c r="K938" s="107"/>
      <c r="L938" s="50"/>
      <c r="M938" s="108" t="s">
        <v>3</v>
      </c>
      <c r="N938" s="108" t="s">
        <v>3</v>
      </c>
      <c r="O938" s="50"/>
      <c r="P938" s="50"/>
      <c r="Q938" s="106" t="s">
        <v>402</v>
      </c>
      <c r="R938" s="107"/>
      <c r="S938" s="109"/>
      <c r="T938" s="110"/>
    </row>
    <row r="939" spans="1:20" s="29" customFormat="1" ht="12.75" customHeight="1">
      <c r="A939" s="39"/>
      <c r="B939" s="38" t="s">
        <v>403</v>
      </c>
      <c r="C939" s="53"/>
      <c r="D939" s="68" t="s">
        <v>404</v>
      </c>
      <c r="E939" s="111"/>
      <c r="F939" s="111"/>
      <c r="G939" s="111"/>
      <c r="H939" s="111"/>
      <c r="I939" s="111"/>
      <c r="J939" s="111"/>
      <c r="K939" s="111"/>
      <c r="L939" s="112" t="s">
        <v>7</v>
      </c>
      <c r="M939" s="112" t="s">
        <v>86</v>
      </c>
      <c r="N939" s="112" t="s">
        <v>87</v>
      </c>
      <c r="O939" s="112" t="s">
        <v>88</v>
      </c>
      <c r="P939" s="112" t="s">
        <v>10</v>
      </c>
      <c r="Q939" s="112" t="s">
        <v>89</v>
      </c>
      <c r="R939" s="112" t="s">
        <v>405</v>
      </c>
      <c r="S939" s="113" t="s">
        <v>91</v>
      </c>
      <c r="T939" s="43" t="s">
        <v>92</v>
      </c>
    </row>
    <row r="940" spans="1:20" s="29" customFormat="1" ht="12.75" customHeight="1">
      <c r="A940" s="39"/>
      <c r="B940" s="38"/>
      <c r="C940" s="53"/>
      <c r="D940" s="53" t="s">
        <v>93</v>
      </c>
      <c r="E940" s="53" t="s">
        <v>94</v>
      </c>
      <c r="F940" s="53" t="s">
        <v>95</v>
      </c>
      <c r="G940" s="53" t="s">
        <v>96</v>
      </c>
      <c r="H940" s="53" t="s">
        <v>97</v>
      </c>
      <c r="I940" s="53" t="s">
        <v>98</v>
      </c>
      <c r="J940" s="53" t="s">
        <v>99</v>
      </c>
      <c r="K940" s="53" t="s">
        <v>100</v>
      </c>
      <c r="L940" s="53"/>
      <c r="M940" s="112" t="s">
        <v>101</v>
      </c>
      <c r="N940" s="112" t="s">
        <v>102</v>
      </c>
      <c r="O940" s="53"/>
      <c r="P940" s="53"/>
      <c r="Q940" s="53"/>
      <c r="R940" s="53"/>
      <c r="S940" s="114"/>
      <c r="T940" s="43"/>
    </row>
    <row r="941" spans="1:20" s="29" customFormat="1" ht="12.75" customHeight="1">
      <c r="A941" s="40"/>
      <c r="B941" s="41"/>
      <c r="C941" s="115" t="s">
        <v>11</v>
      </c>
      <c r="D941" s="68" t="s">
        <v>104</v>
      </c>
      <c r="E941" s="68" t="s">
        <v>105</v>
      </c>
      <c r="F941" s="68" t="s">
        <v>106</v>
      </c>
      <c r="G941" s="68" t="s">
        <v>107</v>
      </c>
      <c r="H941" s="68" t="s">
        <v>108</v>
      </c>
      <c r="I941" s="68" t="s">
        <v>109</v>
      </c>
      <c r="J941" s="68" t="s">
        <v>110</v>
      </c>
      <c r="K941" s="68" t="s">
        <v>111</v>
      </c>
      <c r="L941" s="69" t="s">
        <v>14</v>
      </c>
      <c r="M941" s="69" t="s">
        <v>15</v>
      </c>
      <c r="N941" s="69" t="s">
        <v>15</v>
      </c>
      <c r="O941" s="69" t="s">
        <v>15</v>
      </c>
      <c r="P941" s="69" t="s">
        <v>17</v>
      </c>
      <c r="Q941" s="69" t="s">
        <v>15</v>
      </c>
      <c r="R941" s="69" t="s">
        <v>15</v>
      </c>
      <c r="S941" s="116" t="s">
        <v>15</v>
      </c>
      <c r="T941" s="47" t="s">
        <v>103</v>
      </c>
    </row>
    <row r="942" spans="1:20" ht="10.5" customHeight="1">
      <c r="A942" s="117" t="s">
        <v>173</v>
      </c>
      <c r="B942" s="118" t="s">
        <v>116</v>
      </c>
      <c r="C942" s="119">
        <v>95</v>
      </c>
      <c r="D942" s="119">
        <v>61</v>
      </c>
      <c r="E942" s="119">
        <v>22</v>
      </c>
      <c r="F942" s="119">
        <v>6</v>
      </c>
      <c r="G942" s="119">
        <v>4</v>
      </c>
      <c r="H942" s="119">
        <v>1</v>
      </c>
      <c r="I942" s="119" t="s">
        <v>61</v>
      </c>
      <c r="J942" s="119">
        <v>1</v>
      </c>
      <c r="K942" s="119" t="s">
        <v>61</v>
      </c>
      <c r="L942" s="119">
        <v>331</v>
      </c>
      <c r="M942" s="119">
        <v>891265</v>
      </c>
      <c r="N942" s="119">
        <v>13736</v>
      </c>
      <c r="O942" s="119">
        <v>43416</v>
      </c>
      <c r="P942" s="119">
        <v>6936</v>
      </c>
      <c r="Q942" s="119">
        <v>9382</v>
      </c>
      <c r="R942" s="119">
        <v>2693</v>
      </c>
      <c r="S942" s="120">
        <v>128</v>
      </c>
      <c r="T942" s="145" t="s">
        <v>1</v>
      </c>
    </row>
    <row r="943" spans="1:20" ht="10.5" customHeight="1">
      <c r="A943" s="127"/>
      <c r="B943" s="52" t="s">
        <v>117</v>
      </c>
      <c r="C943" s="124">
        <v>7</v>
      </c>
      <c r="D943" s="124">
        <v>2</v>
      </c>
      <c r="E943" s="124">
        <v>2</v>
      </c>
      <c r="F943" s="124">
        <v>1</v>
      </c>
      <c r="G943" s="124">
        <v>1</v>
      </c>
      <c r="H943" s="124" t="s">
        <v>61</v>
      </c>
      <c r="I943" s="124" t="s">
        <v>61</v>
      </c>
      <c r="J943" s="124">
        <v>1</v>
      </c>
      <c r="K943" s="124" t="s">
        <v>61</v>
      </c>
      <c r="L943" s="124">
        <v>85</v>
      </c>
      <c r="M943" s="124">
        <v>428502</v>
      </c>
      <c r="N943" s="124" t="s">
        <v>61</v>
      </c>
      <c r="O943" s="124">
        <v>3066</v>
      </c>
      <c r="P943" s="124" t="s">
        <v>61</v>
      </c>
      <c r="Q943" s="124">
        <v>61215</v>
      </c>
      <c r="R943" s="124">
        <v>5041</v>
      </c>
      <c r="S943" s="125" t="s">
        <v>61</v>
      </c>
      <c r="T943" s="139" t="s">
        <v>117</v>
      </c>
    </row>
    <row r="944" spans="1:20" ht="10.5" customHeight="1">
      <c r="A944" s="127" t="s">
        <v>331</v>
      </c>
      <c r="B944" s="52"/>
      <c r="C944" s="124">
        <v>6</v>
      </c>
      <c r="D944" s="124">
        <v>2</v>
      </c>
      <c r="E944" s="124">
        <v>1</v>
      </c>
      <c r="F944" s="124">
        <v>1</v>
      </c>
      <c r="G944" s="124">
        <v>1</v>
      </c>
      <c r="H944" s="124" t="s">
        <v>61</v>
      </c>
      <c r="I944" s="124" t="s">
        <v>61</v>
      </c>
      <c r="J944" s="124">
        <v>1</v>
      </c>
      <c r="K944" s="124" t="s">
        <v>61</v>
      </c>
      <c r="L944" s="129">
        <v>82</v>
      </c>
      <c r="M944" s="129">
        <v>427602</v>
      </c>
      <c r="N944" s="129">
        <v>0</v>
      </c>
      <c r="O944" s="129">
        <v>1866</v>
      </c>
      <c r="P944" s="129" t="s">
        <v>61</v>
      </c>
      <c r="Q944" s="129">
        <v>71267</v>
      </c>
      <c r="R944" s="129">
        <v>5215</v>
      </c>
      <c r="S944" s="125" t="s">
        <v>61</v>
      </c>
      <c r="T944" s="139">
        <v>50</v>
      </c>
    </row>
    <row r="945" spans="1:20" ht="10.5" customHeight="1">
      <c r="A945" s="127" t="s">
        <v>406</v>
      </c>
      <c r="B945" s="52"/>
      <c r="C945" s="124">
        <v>1</v>
      </c>
      <c r="D945" s="124" t="s">
        <v>61</v>
      </c>
      <c r="E945" s="124">
        <v>1</v>
      </c>
      <c r="F945" s="124" t="s">
        <v>61</v>
      </c>
      <c r="G945" s="124" t="s">
        <v>61</v>
      </c>
      <c r="H945" s="124" t="s">
        <v>61</v>
      </c>
      <c r="I945" s="124" t="s">
        <v>61</v>
      </c>
      <c r="J945" s="124" t="s">
        <v>61</v>
      </c>
      <c r="K945" s="124" t="s">
        <v>61</v>
      </c>
      <c r="L945" s="129">
        <v>3</v>
      </c>
      <c r="M945" s="129">
        <v>900</v>
      </c>
      <c r="N945" s="129">
        <v>0</v>
      </c>
      <c r="O945" s="129">
        <v>1200</v>
      </c>
      <c r="P945" s="129" t="s">
        <v>61</v>
      </c>
      <c r="Q945" s="129">
        <v>900</v>
      </c>
      <c r="R945" s="129">
        <v>300</v>
      </c>
      <c r="S945" s="125" t="s">
        <v>61</v>
      </c>
      <c r="T945" s="139">
        <v>51</v>
      </c>
    </row>
    <row r="946" spans="1:20" ht="10.5" customHeight="1">
      <c r="A946" s="127"/>
      <c r="B946" s="52" t="s">
        <v>349</v>
      </c>
      <c r="C946" s="124">
        <v>88</v>
      </c>
      <c r="D946" s="124">
        <v>59</v>
      </c>
      <c r="E946" s="124">
        <v>20</v>
      </c>
      <c r="F946" s="124">
        <v>5</v>
      </c>
      <c r="G946" s="124">
        <v>3</v>
      </c>
      <c r="H946" s="124">
        <v>1</v>
      </c>
      <c r="I946" s="124" t="s">
        <v>61</v>
      </c>
      <c r="J946" s="124" t="s">
        <v>61</v>
      </c>
      <c r="K946" s="124" t="s">
        <v>61</v>
      </c>
      <c r="L946" s="124">
        <v>246</v>
      </c>
      <c r="M946" s="124">
        <v>462763</v>
      </c>
      <c r="N946" s="124">
        <v>13736</v>
      </c>
      <c r="O946" s="124">
        <v>40350</v>
      </c>
      <c r="P946" s="124">
        <v>6936</v>
      </c>
      <c r="Q946" s="124">
        <v>5259</v>
      </c>
      <c r="R946" s="124">
        <v>1881</v>
      </c>
      <c r="S946" s="125">
        <v>67</v>
      </c>
      <c r="T946" s="139" t="s">
        <v>349</v>
      </c>
    </row>
    <row r="947" spans="1:20" ht="10.5" customHeight="1">
      <c r="A947" s="127" t="s">
        <v>409</v>
      </c>
      <c r="B947" s="52"/>
      <c r="C947" s="124">
        <v>4</v>
      </c>
      <c r="D947" s="124">
        <v>1</v>
      </c>
      <c r="E947" s="124">
        <v>2</v>
      </c>
      <c r="F947" s="124">
        <v>1</v>
      </c>
      <c r="G947" s="124" t="s">
        <v>61</v>
      </c>
      <c r="H947" s="124" t="s">
        <v>61</v>
      </c>
      <c r="I947" s="124" t="s">
        <v>61</v>
      </c>
      <c r="J947" s="124" t="s">
        <v>61</v>
      </c>
      <c r="K947" s="124" t="s">
        <v>61</v>
      </c>
      <c r="L947" s="124">
        <v>14</v>
      </c>
      <c r="M947" s="124">
        <v>25714</v>
      </c>
      <c r="N947" s="124" t="s">
        <v>61</v>
      </c>
      <c r="O947" s="124">
        <v>7994</v>
      </c>
      <c r="P947" s="124">
        <v>557</v>
      </c>
      <c r="Q947" s="124">
        <v>6429</v>
      </c>
      <c r="R947" s="124">
        <v>1837</v>
      </c>
      <c r="S947" s="125">
        <v>46</v>
      </c>
      <c r="T947" s="139">
        <v>55</v>
      </c>
    </row>
    <row r="948" spans="1:20" ht="10.5" customHeight="1">
      <c r="A948" s="127" t="s">
        <v>359</v>
      </c>
      <c r="B948" s="52"/>
      <c r="C948" s="124">
        <v>49</v>
      </c>
      <c r="D948" s="124">
        <v>37</v>
      </c>
      <c r="E948" s="124">
        <v>7</v>
      </c>
      <c r="F948" s="124">
        <v>3</v>
      </c>
      <c r="G948" s="124">
        <v>1</v>
      </c>
      <c r="H948" s="124">
        <v>1</v>
      </c>
      <c r="I948" s="124" t="s">
        <v>61</v>
      </c>
      <c r="J948" s="124" t="s">
        <v>61</v>
      </c>
      <c r="K948" s="124" t="s">
        <v>61</v>
      </c>
      <c r="L948" s="124">
        <v>126</v>
      </c>
      <c r="M948" s="124">
        <v>178320</v>
      </c>
      <c r="N948" s="124">
        <v>1196</v>
      </c>
      <c r="O948" s="124">
        <v>7380</v>
      </c>
      <c r="P948" s="124">
        <v>2791</v>
      </c>
      <c r="Q948" s="124">
        <v>3639</v>
      </c>
      <c r="R948" s="124">
        <v>1415</v>
      </c>
      <c r="S948" s="125">
        <v>64</v>
      </c>
      <c r="T948" s="139">
        <v>56</v>
      </c>
    </row>
    <row r="949" spans="1:20" ht="10.5" customHeight="1">
      <c r="A949" s="127" t="s">
        <v>369</v>
      </c>
      <c r="B949" s="52"/>
      <c r="C949" s="124">
        <v>7</v>
      </c>
      <c r="D949" s="124">
        <v>4</v>
      </c>
      <c r="E949" s="124">
        <v>3</v>
      </c>
      <c r="F949" s="124" t="s">
        <v>61</v>
      </c>
      <c r="G949" s="124" t="s">
        <v>61</v>
      </c>
      <c r="H949" s="124" t="s">
        <v>61</v>
      </c>
      <c r="I949" s="124" t="s">
        <v>61</v>
      </c>
      <c r="J949" s="124" t="s">
        <v>61</v>
      </c>
      <c r="K949" s="124" t="s">
        <v>61</v>
      </c>
      <c r="L949" s="124">
        <v>16</v>
      </c>
      <c r="M949" s="124">
        <v>26122</v>
      </c>
      <c r="N949" s="124">
        <v>11213</v>
      </c>
      <c r="O949" s="124">
        <v>3130</v>
      </c>
      <c r="P949" s="124">
        <v>86</v>
      </c>
      <c r="Q949" s="124">
        <v>3732</v>
      </c>
      <c r="R949" s="124">
        <v>1633</v>
      </c>
      <c r="S949" s="125">
        <v>304</v>
      </c>
      <c r="T949" s="139">
        <v>57</v>
      </c>
    </row>
    <row r="950" spans="1:20" ht="10.5" customHeight="1">
      <c r="A950" s="127" t="s">
        <v>411</v>
      </c>
      <c r="B950" s="52"/>
      <c r="C950" s="124">
        <v>4</v>
      </c>
      <c r="D950" s="124">
        <v>2</v>
      </c>
      <c r="E950" s="124">
        <v>1</v>
      </c>
      <c r="F950" s="124" t="s">
        <v>61</v>
      </c>
      <c r="G950" s="124">
        <v>1</v>
      </c>
      <c r="H950" s="124" t="s">
        <v>61</v>
      </c>
      <c r="I950" s="124" t="s">
        <v>61</v>
      </c>
      <c r="J950" s="124" t="s">
        <v>61</v>
      </c>
      <c r="K950" s="124" t="s">
        <v>61</v>
      </c>
      <c r="L950" s="124">
        <v>22</v>
      </c>
      <c r="M950" s="124">
        <v>49672</v>
      </c>
      <c r="N950" s="124">
        <v>918</v>
      </c>
      <c r="O950" s="124">
        <v>9355</v>
      </c>
      <c r="P950" s="124">
        <v>2663</v>
      </c>
      <c r="Q950" s="124">
        <v>12418</v>
      </c>
      <c r="R950" s="124">
        <v>2258</v>
      </c>
      <c r="S950" s="125">
        <v>19</v>
      </c>
      <c r="T950" s="139">
        <v>58</v>
      </c>
    </row>
    <row r="951" spans="1:20" ht="10.5" customHeight="1">
      <c r="A951" s="130" t="s">
        <v>378</v>
      </c>
      <c r="B951" s="67"/>
      <c r="C951" s="131">
        <v>24</v>
      </c>
      <c r="D951" s="131">
        <v>15</v>
      </c>
      <c r="E951" s="131">
        <v>7</v>
      </c>
      <c r="F951" s="131">
        <v>1</v>
      </c>
      <c r="G951" s="131">
        <v>1</v>
      </c>
      <c r="H951" s="131" t="s">
        <v>61</v>
      </c>
      <c r="I951" s="131" t="s">
        <v>61</v>
      </c>
      <c r="J951" s="131" t="s">
        <v>61</v>
      </c>
      <c r="K951" s="131" t="s">
        <v>61</v>
      </c>
      <c r="L951" s="131">
        <v>68</v>
      </c>
      <c r="M951" s="131">
        <v>182935</v>
      </c>
      <c r="N951" s="131">
        <v>409</v>
      </c>
      <c r="O951" s="131">
        <v>12491</v>
      </c>
      <c r="P951" s="131">
        <v>839</v>
      </c>
      <c r="Q951" s="131">
        <v>7622</v>
      </c>
      <c r="R951" s="131">
        <v>2690</v>
      </c>
      <c r="S951" s="132">
        <v>218</v>
      </c>
      <c r="T951" s="143">
        <v>59</v>
      </c>
    </row>
    <row r="952" spans="1:20" ht="10.5" customHeight="1">
      <c r="A952" s="52"/>
      <c r="B952" s="52"/>
      <c r="C952" s="148"/>
      <c r="D952" s="148"/>
      <c r="E952" s="148"/>
      <c r="F952" s="148"/>
      <c r="G952" s="148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9"/>
      <c r="T952" s="144"/>
    </row>
    <row r="953" spans="1:20" ht="10.5" customHeight="1">
      <c r="A953" s="52"/>
      <c r="B953" s="52"/>
      <c r="C953" s="148"/>
      <c r="D953" s="148"/>
      <c r="E953" s="148"/>
      <c r="F953" s="148"/>
      <c r="G953" s="148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9"/>
      <c r="T953" s="144"/>
    </row>
    <row r="954" spans="1:20" ht="10.5" customHeight="1">
      <c r="A954" s="52"/>
      <c r="B954" s="52"/>
      <c r="C954" s="148"/>
      <c r="D954" s="148"/>
      <c r="E954" s="148"/>
      <c r="F954" s="148"/>
      <c r="G954" s="148"/>
      <c r="H954" s="148"/>
      <c r="I954" s="148"/>
      <c r="J954" s="148"/>
      <c r="K954" s="148"/>
      <c r="L954" s="148"/>
      <c r="M954" s="148"/>
      <c r="N954" s="148"/>
      <c r="O954" s="148"/>
      <c r="P954" s="148"/>
      <c r="Q954" s="148"/>
      <c r="R954" s="148"/>
      <c r="S954" s="149"/>
      <c r="T954" s="144"/>
    </row>
    <row r="955" spans="1:20" ht="10.5" customHeight="1">
      <c r="A955" s="52"/>
      <c r="B955" s="52"/>
      <c r="C955" s="148"/>
      <c r="D955" s="148"/>
      <c r="E955" s="148"/>
      <c r="F955" s="148"/>
      <c r="G955" s="148"/>
      <c r="H955" s="148"/>
      <c r="I955" s="148"/>
      <c r="J955" s="148"/>
      <c r="K955" s="148"/>
      <c r="L955" s="148"/>
      <c r="M955" s="148"/>
      <c r="N955" s="148"/>
      <c r="O955" s="148"/>
      <c r="P955" s="148"/>
      <c r="Q955" s="148"/>
      <c r="R955" s="148"/>
      <c r="S955" s="149"/>
      <c r="T955" s="144"/>
    </row>
    <row r="956" spans="1:20" ht="10.5" customHeight="1">
      <c r="A956" s="52"/>
      <c r="B956" s="52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9"/>
      <c r="T956" s="144"/>
    </row>
    <row r="957" spans="1:18" ht="13.5" customHeight="1">
      <c r="A957" s="29" t="s">
        <v>399</v>
      </c>
      <c r="B957" s="147"/>
      <c r="C957" s="146"/>
      <c r="D957" s="146"/>
      <c r="E957" s="146"/>
      <c r="F957" s="146"/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</row>
    <row r="958" spans="1:18" ht="10.5" customHeight="1">
      <c r="A958" s="29"/>
      <c r="B958" s="147"/>
      <c r="C958" s="146"/>
      <c r="D958" s="146"/>
      <c r="E958" s="146"/>
      <c r="F958" s="146"/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</row>
    <row r="959" ht="13.5" customHeight="1">
      <c r="B959" s="29" t="s">
        <v>439</v>
      </c>
    </row>
    <row r="960" spans="1:20" s="29" customFormat="1" ht="12.75" customHeight="1">
      <c r="A960" s="34"/>
      <c r="B960" s="31"/>
      <c r="C960" s="106" t="s">
        <v>401</v>
      </c>
      <c r="D960" s="107"/>
      <c r="E960" s="107"/>
      <c r="F960" s="107"/>
      <c r="G960" s="107"/>
      <c r="H960" s="107"/>
      <c r="I960" s="107"/>
      <c r="J960" s="107"/>
      <c r="K960" s="107"/>
      <c r="L960" s="50"/>
      <c r="M960" s="108" t="s">
        <v>3</v>
      </c>
      <c r="N960" s="108" t="s">
        <v>3</v>
      </c>
      <c r="O960" s="50"/>
      <c r="P960" s="50"/>
      <c r="Q960" s="106" t="s">
        <v>402</v>
      </c>
      <c r="R960" s="107"/>
      <c r="S960" s="109"/>
      <c r="T960" s="110"/>
    </row>
    <row r="961" spans="1:20" s="29" customFormat="1" ht="12.75" customHeight="1">
      <c r="A961" s="39"/>
      <c r="B961" s="38" t="s">
        <v>403</v>
      </c>
      <c r="C961" s="53"/>
      <c r="D961" s="68" t="s">
        <v>404</v>
      </c>
      <c r="E961" s="111"/>
      <c r="F961" s="111"/>
      <c r="G961" s="111"/>
      <c r="H961" s="111"/>
      <c r="I961" s="111"/>
      <c r="J961" s="111"/>
      <c r="K961" s="111"/>
      <c r="L961" s="112" t="s">
        <v>7</v>
      </c>
      <c r="M961" s="112" t="s">
        <v>86</v>
      </c>
      <c r="N961" s="112" t="s">
        <v>87</v>
      </c>
      <c r="O961" s="112" t="s">
        <v>88</v>
      </c>
      <c r="P961" s="112" t="s">
        <v>10</v>
      </c>
      <c r="Q961" s="112" t="s">
        <v>89</v>
      </c>
      <c r="R961" s="112" t="s">
        <v>405</v>
      </c>
      <c r="S961" s="113" t="s">
        <v>91</v>
      </c>
      <c r="T961" s="43" t="s">
        <v>92</v>
      </c>
    </row>
    <row r="962" spans="1:20" s="29" customFormat="1" ht="12.75" customHeight="1">
      <c r="A962" s="39"/>
      <c r="B962" s="38"/>
      <c r="C962" s="53"/>
      <c r="D962" s="53" t="s">
        <v>93</v>
      </c>
      <c r="E962" s="53" t="s">
        <v>94</v>
      </c>
      <c r="F962" s="53" t="s">
        <v>95</v>
      </c>
      <c r="G962" s="53" t="s">
        <v>96</v>
      </c>
      <c r="H962" s="53" t="s">
        <v>97</v>
      </c>
      <c r="I962" s="53" t="s">
        <v>98</v>
      </c>
      <c r="J962" s="53" t="s">
        <v>99</v>
      </c>
      <c r="K962" s="53" t="s">
        <v>100</v>
      </c>
      <c r="L962" s="53"/>
      <c r="M962" s="112" t="s">
        <v>101</v>
      </c>
      <c r="N962" s="112" t="s">
        <v>102</v>
      </c>
      <c r="O962" s="53"/>
      <c r="P962" s="53"/>
      <c r="Q962" s="53"/>
      <c r="R962" s="53"/>
      <c r="S962" s="114"/>
      <c r="T962" s="43"/>
    </row>
    <row r="963" spans="1:20" s="29" customFormat="1" ht="12.75" customHeight="1">
      <c r="A963" s="40"/>
      <c r="B963" s="41"/>
      <c r="C963" s="115" t="s">
        <v>11</v>
      </c>
      <c r="D963" s="68" t="s">
        <v>104</v>
      </c>
      <c r="E963" s="68" t="s">
        <v>105</v>
      </c>
      <c r="F963" s="68" t="s">
        <v>106</v>
      </c>
      <c r="G963" s="68" t="s">
        <v>107</v>
      </c>
      <c r="H963" s="68" t="s">
        <v>108</v>
      </c>
      <c r="I963" s="68" t="s">
        <v>109</v>
      </c>
      <c r="J963" s="68" t="s">
        <v>110</v>
      </c>
      <c r="K963" s="68" t="s">
        <v>111</v>
      </c>
      <c r="L963" s="69" t="s">
        <v>14</v>
      </c>
      <c r="M963" s="69" t="s">
        <v>15</v>
      </c>
      <c r="N963" s="69" t="s">
        <v>15</v>
      </c>
      <c r="O963" s="69" t="s">
        <v>15</v>
      </c>
      <c r="P963" s="69" t="s">
        <v>17</v>
      </c>
      <c r="Q963" s="69" t="s">
        <v>15</v>
      </c>
      <c r="R963" s="69" t="s">
        <v>15</v>
      </c>
      <c r="S963" s="116" t="s">
        <v>15</v>
      </c>
      <c r="T963" s="47" t="s">
        <v>103</v>
      </c>
    </row>
    <row r="964" spans="1:20" ht="10.5" customHeight="1">
      <c r="A964" s="117" t="s">
        <v>173</v>
      </c>
      <c r="B964" s="118" t="s">
        <v>116</v>
      </c>
      <c r="C964" s="119">
        <v>362</v>
      </c>
      <c r="D964" s="119">
        <v>154</v>
      </c>
      <c r="E964" s="119">
        <v>97</v>
      </c>
      <c r="F964" s="119">
        <v>71</v>
      </c>
      <c r="G964" s="119">
        <v>28</v>
      </c>
      <c r="H964" s="119">
        <v>6</v>
      </c>
      <c r="I964" s="119">
        <v>2</v>
      </c>
      <c r="J964" s="119">
        <v>4</v>
      </c>
      <c r="K964" s="119" t="s">
        <v>61</v>
      </c>
      <c r="L964" s="119">
        <v>1937</v>
      </c>
      <c r="M964" s="119">
        <v>4095619</v>
      </c>
      <c r="N964" s="119">
        <v>151413</v>
      </c>
      <c r="O964" s="119">
        <v>330384</v>
      </c>
      <c r="P964" s="119">
        <v>25173</v>
      </c>
      <c r="Q964" s="119">
        <v>11314</v>
      </c>
      <c r="R964" s="119">
        <v>2114</v>
      </c>
      <c r="S964" s="120">
        <v>163</v>
      </c>
      <c r="T964" s="145" t="s">
        <v>1</v>
      </c>
    </row>
    <row r="965" spans="1:20" ht="10.5" customHeight="1">
      <c r="A965" s="127"/>
      <c r="B965" s="52" t="s">
        <v>117</v>
      </c>
      <c r="C965" s="124">
        <v>47</v>
      </c>
      <c r="D965" s="124">
        <v>10</v>
      </c>
      <c r="E965" s="124">
        <v>14</v>
      </c>
      <c r="F965" s="124">
        <v>16</v>
      </c>
      <c r="G965" s="124">
        <v>6</v>
      </c>
      <c r="H965" s="124">
        <v>1</v>
      </c>
      <c r="I965" s="124" t="s">
        <v>61</v>
      </c>
      <c r="J965" s="124" t="s">
        <v>61</v>
      </c>
      <c r="K965" s="124" t="s">
        <v>61</v>
      </c>
      <c r="L965" s="124">
        <v>266</v>
      </c>
      <c r="M965" s="124">
        <v>1066211</v>
      </c>
      <c r="N965" s="124">
        <v>28523</v>
      </c>
      <c r="O965" s="124">
        <v>75793</v>
      </c>
      <c r="P965" s="124" t="s">
        <v>61</v>
      </c>
      <c r="Q965" s="124">
        <v>22685</v>
      </c>
      <c r="R965" s="124">
        <v>4008</v>
      </c>
      <c r="S965" s="125" t="s">
        <v>61</v>
      </c>
      <c r="T965" s="139" t="s">
        <v>117</v>
      </c>
    </row>
    <row r="966" spans="1:20" ht="10.5" customHeight="1">
      <c r="A966" s="127" t="s">
        <v>331</v>
      </c>
      <c r="B966" s="52"/>
      <c r="C966" s="124">
        <v>19</v>
      </c>
      <c r="D966" s="124">
        <v>4</v>
      </c>
      <c r="E966" s="124">
        <v>8</v>
      </c>
      <c r="F966" s="124">
        <v>2</v>
      </c>
      <c r="G966" s="124">
        <v>4</v>
      </c>
      <c r="H966" s="124">
        <v>1</v>
      </c>
      <c r="I966" s="124" t="s">
        <v>61</v>
      </c>
      <c r="J966" s="124" t="s">
        <v>61</v>
      </c>
      <c r="K966" s="124" t="s">
        <v>61</v>
      </c>
      <c r="L966" s="124">
        <v>118</v>
      </c>
      <c r="M966" s="124">
        <v>611646</v>
      </c>
      <c r="N966" s="124">
        <v>19428</v>
      </c>
      <c r="O966" s="124">
        <v>36323</v>
      </c>
      <c r="P966" s="124" t="s">
        <v>61</v>
      </c>
      <c r="Q966" s="124">
        <v>32192</v>
      </c>
      <c r="R966" s="124">
        <v>5183</v>
      </c>
      <c r="S966" s="125" t="s">
        <v>61</v>
      </c>
      <c r="T966" s="139">
        <v>50</v>
      </c>
    </row>
    <row r="967" spans="1:20" ht="10.5" customHeight="1">
      <c r="A967" s="127" t="s">
        <v>406</v>
      </c>
      <c r="B967" s="52"/>
      <c r="C967" s="124">
        <v>15</v>
      </c>
      <c r="D967" s="124">
        <v>4</v>
      </c>
      <c r="E967" s="124">
        <v>3</v>
      </c>
      <c r="F967" s="124">
        <v>6</v>
      </c>
      <c r="G967" s="124">
        <v>2</v>
      </c>
      <c r="H967" s="124" t="s">
        <v>61</v>
      </c>
      <c r="I967" s="124" t="s">
        <v>61</v>
      </c>
      <c r="J967" s="124" t="s">
        <v>61</v>
      </c>
      <c r="K967" s="124" t="s">
        <v>61</v>
      </c>
      <c r="L967" s="124">
        <v>90</v>
      </c>
      <c r="M967" s="124">
        <v>302206</v>
      </c>
      <c r="N967" s="124">
        <v>2809</v>
      </c>
      <c r="O967" s="124">
        <v>25501</v>
      </c>
      <c r="P967" s="124" t="s">
        <v>61</v>
      </c>
      <c r="Q967" s="124">
        <v>20147</v>
      </c>
      <c r="R967" s="124">
        <v>3358</v>
      </c>
      <c r="S967" s="125" t="s">
        <v>61</v>
      </c>
      <c r="T967" s="139">
        <v>51</v>
      </c>
    </row>
    <row r="968" spans="1:20" ht="10.5" customHeight="1">
      <c r="A968" s="127" t="s">
        <v>339</v>
      </c>
      <c r="B968" s="52"/>
      <c r="C968" s="124">
        <v>10</v>
      </c>
      <c r="D968" s="124">
        <v>1</v>
      </c>
      <c r="E968" s="124">
        <v>3</v>
      </c>
      <c r="F968" s="124">
        <v>6</v>
      </c>
      <c r="G968" s="124" t="s">
        <v>61</v>
      </c>
      <c r="H968" s="124" t="s">
        <v>61</v>
      </c>
      <c r="I968" s="124" t="s">
        <v>61</v>
      </c>
      <c r="J968" s="124" t="s">
        <v>61</v>
      </c>
      <c r="K968" s="124" t="s">
        <v>61</v>
      </c>
      <c r="L968" s="124">
        <v>46</v>
      </c>
      <c r="M968" s="124">
        <v>112213</v>
      </c>
      <c r="N968" s="124">
        <v>6286</v>
      </c>
      <c r="O968" s="124">
        <v>12504</v>
      </c>
      <c r="P968" s="124" t="s">
        <v>61</v>
      </c>
      <c r="Q968" s="124">
        <v>11221</v>
      </c>
      <c r="R968" s="124">
        <v>2439</v>
      </c>
      <c r="S968" s="125" t="s">
        <v>61</v>
      </c>
      <c r="T968" s="139">
        <v>52</v>
      </c>
    </row>
    <row r="969" spans="1:20" ht="10.5" customHeight="1">
      <c r="A969" s="127" t="s">
        <v>344</v>
      </c>
      <c r="B969" s="52"/>
      <c r="C969" s="124">
        <v>3</v>
      </c>
      <c r="D969" s="124">
        <v>1</v>
      </c>
      <c r="E969" s="124" t="s">
        <v>61</v>
      </c>
      <c r="F969" s="124">
        <v>2</v>
      </c>
      <c r="G969" s="124" t="s">
        <v>61</v>
      </c>
      <c r="H969" s="124" t="s">
        <v>61</v>
      </c>
      <c r="I969" s="124" t="s">
        <v>61</v>
      </c>
      <c r="J969" s="124" t="s">
        <v>61</v>
      </c>
      <c r="K969" s="124" t="s">
        <v>61</v>
      </c>
      <c r="L969" s="124">
        <v>12</v>
      </c>
      <c r="M969" s="124">
        <v>40146</v>
      </c>
      <c r="N969" s="124" t="s">
        <v>61</v>
      </c>
      <c r="O969" s="124">
        <v>1465</v>
      </c>
      <c r="P969" s="124" t="s">
        <v>61</v>
      </c>
      <c r="Q969" s="124">
        <v>13382</v>
      </c>
      <c r="R969" s="124">
        <v>3346</v>
      </c>
      <c r="S969" s="125" t="s">
        <v>61</v>
      </c>
      <c r="T969" s="139">
        <v>53</v>
      </c>
    </row>
    <row r="970" spans="1:20" ht="10.5" customHeight="1">
      <c r="A970" s="127"/>
      <c r="B970" s="52" t="s">
        <v>349</v>
      </c>
      <c r="C970" s="124">
        <v>315</v>
      </c>
      <c r="D970" s="124">
        <v>144</v>
      </c>
      <c r="E970" s="124">
        <v>83</v>
      </c>
      <c r="F970" s="124">
        <v>55</v>
      </c>
      <c r="G970" s="124">
        <v>22</v>
      </c>
      <c r="H970" s="124">
        <v>5</v>
      </c>
      <c r="I970" s="124">
        <v>2</v>
      </c>
      <c r="J970" s="124">
        <v>4</v>
      </c>
      <c r="K970" s="124" t="s">
        <v>61</v>
      </c>
      <c r="L970" s="124">
        <v>1671</v>
      </c>
      <c r="M970" s="124">
        <v>3029408</v>
      </c>
      <c r="N970" s="124">
        <v>122890</v>
      </c>
      <c r="O970" s="124">
        <v>254591</v>
      </c>
      <c r="P970" s="124">
        <v>25173</v>
      </c>
      <c r="Q970" s="124">
        <v>9617</v>
      </c>
      <c r="R970" s="124">
        <v>1813</v>
      </c>
      <c r="S970" s="125">
        <v>120</v>
      </c>
      <c r="T970" s="139" t="s">
        <v>349</v>
      </c>
    </row>
    <row r="971" spans="1:20" ht="10.5" customHeight="1">
      <c r="A971" s="127" t="s">
        <v>350</v>
      </c>
      <c r="B971" s="52"/>
      <c r="C971" s="124">
        <v>3</v>
      </c>
      <c r="D971" s="124" t="s">
        <v>61</v>
      </c>
      <c r="E971" s="124">
        <v>1</v>
      </c>
      <c r="F971" s="124">
        <v>1</v>
      </c>
      <c r="G971" s="124" t="s">
        <v>61</v>
      </c>
      <c r="H971" s="124" t="s">
        <v>61</v>
      </c>
      <c r="I971" s="124" t="s">
        <v>61</v>
      </c>
      <c r="J971" s="124">
        <v>1</v>
      </c>
      <c r="K971" s="124" t="s">
        <v>61</v>
      </c>
      <c r="L971" s="124">
        <v>76</v>
      </c>
      <c r="M971" s="124">
        <v>194846</v>
      </c>
      <c r="N971" s="124" t="s">
        <v>61</v>
      </c>
      <c r="O971" s="124">
        <v>19990</v>
      </c>
      <c r="P971" s="124">
        <v>3099</v>
      </c>
      <c r="Q971" s="124">
        <v>64949</v>
      </c>
      <c r="R971" s="124">
        <v>2564</v>
      </c>
      <c r="S971" s="125">
        <v>63</v>
      </c>
      <c r="T971" s="139">
        <v>54</v>
      </c>
    </row>
    <row r="972" spans="1:20" ht="10.5" customHeight="1">
      <c r="A972" s="127" t="s">
        <v>409</v>
      </c>
      <c r="B972" s="52"/>
      <c r="C972" s="124">
        <v>35</v>
      </c>
      <c r="D972" s="124">
        <v>16</v>
      </c>
      <c r="E972" s="124">
        <v>13</v>
      </c>
      <c r="F972" s="124">
        <v>5</v>
      </c>
      <c r="G972" s="124">
        <v>1</v>
      </c>
      <c r="H972" s="124" t="s">
        <v>61</v>
      </c>
      <c r="I972" s="124" t="s">
        <v>61</v>
      </c>
      <c r="J972" s="124" t="s">
        <v>61</v>
      </c>
      <c r="K972" s="124" t="s">
        <v>61</v>
      </c>
      <c r="L972" s="124">
        <v>115</v>
      </c>
      <c r="M972" s="124">
        <v>197894</v>
      </c>
      <c r="N972" s="124">
        <v>327</v>
      </c>
      <c r="O972" s="124">
        <v>48106</v>
      </c>
      <c r="P972" s="124">
        <v>4592</v>
      </c>
      <c r="Q972" s="124">
        <v>5654</v>
      </c>
      <c r="R972" s="124">
        <v>1721</v>
      </c>
      <c r="S972" s="125">
        <v>43</v>
      </c>
      <c r="T972" s="139">
        <v>55</v>
      </c>
    </row>
    <row r="973" spans="1:20" ht="10.5" customHeight="1">
      <c r="A973" s="127" t="s">
        <v>359</v>
      </c>
      <c r="B973" s="52"/>
      <c r="C973" s="124">
        <v>111</v>
      </c>
      <c r="D973" s="124">
        <v>57</v>
      </c>
      <c r="E973" s="124">
        <v>28</v>
      </c>
      <c r="F973" s="124">
        <v>14</v>
      </c>
      <c r="G973" s="124">
        <v>9</v>
      </c>
      <c r="H973" s="124">
        <v>1</v>
      </c>
      <c r="I973" s="124">
        <v>1</v>
      </c>
      <c r="J973" s="124">
        <v>1</v>
      </c>
      <c r="K973" s="124" t="s">
        <v>61</v>
      </c>
      <c r="L973" s="124">
        <v>546</v>
      </c>
      <c r="M973" s="124">
        <v>895634</v>
      </c>
      <c r="N973" s="124">
        <v>5283</v>
      </c>
      <c r="O973" s="124">
        <v>30417</v>
      </c>
      <c r="P973" s="124">
        <v>7291</v>
      </c>
      <c r="Q973" s="124">
        <v>8069</v>
      </c>
      <c r="R973" s="124">
        <v>1640</v>
      </c>
      <c r="S973" s="125">
        <v>123</v>
      </c>
      <c r="T973" s="139">
        <v>56</v>
      </c>
    </row>
    <row r="974" spans="1:20" ht="10.5" customHeight="1">
      <c r="A974" s="127" t="s">
        <v>369</v>
      </c>
      <c r="B974" s="52"/>
      <c r="C974" s="124">
        <v>26</v>
      </c>
      <c r="D974" s="124">
        <v>13</v>
      </c>
      <c r="E974" s="124" t="s">
        <v>61</v>
      </c>
      <c r="F974" s="124">
        <v>3</v>
      </c>
      <c r="G974" s="124">
        <v>8</v>
      </c>
      <c r="H974" s="124">
        <v>2</v>
      </c>
      <c r="I974" s="124" t="s">
        <v>61</v>
      </c>
      <c r="J974" s="124" t="s">
        <v>61</v>
      </c>
      <c r="K974" s="124" t="s">
        <v>61</v>
      </c>
      <c r="L974" s="124">
        <v>195</v>
      </c>
      <c r="M974" s="124">
        <v>600093</v>
      </c>
      <c r="N974" s="124">
        <v>93072</v>
      </c>
      <c r="O974" s="124">
        <v>29626</v>
      </c>
      <c r="P974" s="124">
        <v>370</v>
      </c>
      <c r="Q974" s="124">
        <v>23081</v>
      </c>
      <c r="R974" s="124">
        <v>3077</v>
      </c>
      <c r="S974" s="125">
        <v>1622</v>
      </c>
      <c r="T974" s="139">
        <v>57</v>
      </c>
    </row>
    <row r="975" spans="1:20" ht="10.5" customHeight="1">
      <c r="A975" s="127" t="s">
        <v>411</v>
      </c>
      <c r="B975" s="52"/>
      <c r="C975" s="124">
        <v>34</v>
      </c>
      <c r="D975" s="124">
        <v>11</v>
      </c>
      <c r="E975" s="124">
        <v>17</v>
      </c>
      <c r="F975" s="124">
        <v>5</v>
      </c>
      <c r="G975" s="124">
        <v>1</v>
      </c>
      <c r="H975" s="124" t="s">
        <v>61</v>
      </c>
      <c r="I975" s="124" t="s">
        <v>61</v>
      </c>
      <c r="J975" s="124" t="s">
        <v>61</v>
      </c>
      <c r="K975" s="124" t="s">
        <v>61</v>
      </c>
      <c r="L975" s="124">
        <v>118</v>
      </c>
      <c r="M975" s="124">
        <v>245538</v>
      </c>
      <c r="N975" s="124">
        <v>7901</v>
      </c>
      <c r="O975" s="124">
        <v>36564</v>
      </c>
      <c r="P975" s="124">
        <v>3841</v>
      </c>
      <c r="Q975" s="124">
        <v>7222</v>
      </c>
      <c r="R975" s="124">
        <v>2081</v>
      </c>
      <c r="S975" s="125">
        <v>64</v>
      </c>
      <c r="T975" s="139">
        <v>58</v>
      </c>
    </row>
    <row r="976" spans="1:20" ht="10.5" customHeight="1">
      <c r="A976" s="130" t="s">
        <v>378</v>
      </c>
      <c r="B976" s="67"/>
      <c r="C976" s="131">
        <v>106</v>
      </c>
      <c r="D976" s="131">
        <v>47</v>
      </c>
      <c r="E976" s="131">
        <v>24</v>
      </c>
      <c r="F976" s="131">
        <v>27</v>
      </c>
      <c r="G976" s="131">
        <v>3</v>
      </c>
      <c r="H976" s="131">
        <v>2</v>
      </c>
      <c r="I976" s="131">
        <v>1</v>
      </c>
      <c r="J976" s="131">
        <v>2</v>
      </c>
      <c r="K976" s="131" t="s">
        <v>61</v>
      </c>
      <c r="L976" s="131">
        <v>621</v>
      </c>
      <c r="M976" s="131">
        <v>895403</v>
      </c>
      <c r="N976" s="131">
        <v>16307</v>
      </c>
      <c r="O976" s="131">
        <v>89888</v>
      </c>
      <c r="P976" s="131">
        <v>5980</v>
      </c>
      <c r="Q976" s="131">
        <v>8447</v>
      </c>
      <c r="R976" s="131">
        <v>1442</v>
      </c>
      <c r="S976" s="132">
        <v>150</v>
      </c>
      <c r="T976" s="143">
        <v>59</v>
      </c>
    </row>
    <row r="977" spans="1:18" ht="10.5" customHeight="1">
      <c r="A977" s="147"/>
      <c r="B977" s="147"/>
      <c r="C977" s="146"/>
      <c r="D977" s="146"/>
      <c r="E977" s="146"/>
      <c r="F977" s="146"/>
      <c r="G977" s="146"/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</row>
    <row r="978" ht="13.5" customHeight="1">
      <c r="B978" s="29" t="s">
        <v>440</v>
      </c>
    </row>
    <row r="979" spans="1:20" s="29" customFormat="1" ht="12.75" customHeight="1">
      <c r="A979" s="34"/>
      <c r="B979" s="31"/>
      <c r="C979" s="106" t="s">
        <v>401</v>
      </c>
      <c r="D979" s="107"/>
      <c r="E979" s="107"/>
      <c r="F979" s="107"/>
      <c r="G979" s="107"/>
      <c r="H979" s="107"/>
      <c r="I979" s="107"/>
      <c r="J979" s="107"/>
      <c r="K979" s="107"/>
      <c r="L979" s="50"/>
      <c r="M979" s="108" t="s">
        <v>3</v>
      </c>
      <c r="N979" s="108" t="s">
        <v>3</v>
      </c>
      <c r="O979" s="50"/>
      <c r="P979" s="50"/>
      <c r="Q979" s="106" t="s">
        <v>402</v>
      </c>
      <c r="R979" s="107"/>
      <c r="S979" s="109"/>
      <c r="T979" s="110"/>
    </row>
    <row r="980" spans="1:20" s="29" customFormat="1" ht="12.75" customHeight="1">
      <c r="A980" s="39"/>
      <c r="B980" s="38" t="s">
        <v>403</v>
      </c>
      <c r="C980" s="53"/>
      <c r="D980" s="68" t="s">
        <v>404</v>
      </c>
      <c r="E980" s="111"/>
      <c r="F980" s="111"/>
      <c r="G980" s="111"/>
      <c r="H980" s="111"/>
      <c r="I980" s="111"/>
      <c r="J980" s="111"/>
      <c r="K980" s="111"/>
      <c r="L980" s="112" t="s">
        <v>7</v>
      </c>
      <c r="M980" s="112" t="s">
        <v>86</v>
      </c>
      <c r="N980" s="112" t="s">
        <v>87</v>
      </c>
      <c r="O980" s="112" t="s">
        <v>88</v>
      </c>
      <c r="P980" s="112" t="s">
        <v>10</v>
      </c>
      <c r="Q980" s="112" t="s">
        <v>89</v>
      </c>
      <c r="R980" s="112" t="s">
        <v>405</v>
      </c>
      <c r="S980" s="113" t="s">
        <v>91</v>
      </c>
      <c r="T980" s="43" t="s">
        <v>92</v>
      </c>
    </row>
    <row r="981" spans="1:20" s="29" customFormat="1" ht="12.75" customHeight="1">
      <c r="A981" s="39"/>
      <c r="B981" s="38"/>
      <c r="C981" s="53"/>
      <c r="D981" s="53" t="s">
        <v>93</v>
      </c>
      <c r="E981" s="53" t="s">
        <v>94</v>
      </c>
      <c r="F981" s="53" t="s">
        <v>95</v>
      </c>
      <c r="G981" s="53" t="s">
        <v>96</v>
      </c>
      <c r="H981" s="53" t="s">
        <v>97</v>
      </c>
      <c r="I981" s="53" t="s">
        <v>98</v>
      </c>
      <c r="J981" s="53" t="s">
        <v>99</v>
      </c>
      <c r="K981" s="53" t="s">
        <v>100</v>
      </c>
      <c r="L981" s="53"/>
      <c r="M981" s="112" t="s">
        <v>101</v>
      </c>
      <c r="N981" s="112" t="s">
        <v>102</v>
      </c>
      <c r="O981" s="53"/>
      <c r="P981" s="53"/>
      <c r="Q981" s="53"/>
      <c r="R981" s="53"/>
      <c r="S981" s="114"/>
      <c r="T981" s="43"/>
    </row>
    <row r="982" spans="1:20" s="29" customFormat="1" ht="12.75" customHeight="1">
      <c r="A982" s="40"/>
      <c r="B982" s="41"/>
      <c r="C982" s="115" t="s">
        <v>11</v>
      </c>
      <c r="D982" s="68" t="s">
        <v>104</v>
      </c>
      <c r="E982" s="68" t="s">
        <v>105</v>
      </c>
      <c r="F982" s="68" t="s">
        <v>106</v>
      </c>
      <c r="G982" s="68" t="s">
        <v>107</v>
      </c>
      <c r="H982" s="68" t="s">
        <v>108</v>
      </c>
      <c r="I982" s="68" t="s">
        <v>109</v>
      </c>
      <c r="J982" s="68" t="s">
        <v>110</v>
      </c>
      <c r="K982" s="68" t="s">
        <v>111</v>
      </c>
      <c r="L982" s="69" t="s">
        <v>14</v>
      </c>
      <c r="M982" s="69" t="s">
        <v>15</v>
      </c>
      <c r="N982" s="69" t="s">
        <v>15</v>
      </c>
      <c r="O982" s="69" t="s">
        <v>15</v>
      </c>
      <c r="P982" s="69" t="s">
        <v>17</v>
      </c>
      <c r="Q982" s="69" t="s">
        <v>15</v>
      </c>
      <c r="R982" s="69" t="s">
        <v>15</v>
      </c>
      <c r="S982" s="116" t="s">
        <v>15</v>
      </c>
      <c r="T982" s="47" t="s">
        <v>103</v>
      </c>
    </row>
    <row r="983" spans="1:20" ht="10.5" customHeight="1">
      <c r="A983" s="117" t="s">
        <v>173</v>
      </c>
      <c r="B983" s="118" t="s">
        <v>116</v>
      </c>
      <c r="C983" s="119">
        <v>195</v>
      </c>
      <c r="D983" s="119">
        <v>112</v>
      </c>
      <c r="E983" s="119">
        <v>40</v>
      </c>
      <c r="F983" s="119">
        <v>23</v>
      </c>
      <c r="G983" s="119">
        <v>13</v>
      </c>
      <c r="H983" s="119">
        <v>5</v>
      </c>
      <c r="I983" s="119">
        <v>2</v>
      </c>
      <c r="J983" s="119" t="s">
        <v>61</v>
      </c>
      <c r="K983" s="119" t="s">
        <v>61</v>
      </c>
      <c r="L983" s="119">
        <v>816</v>
      </c>
      <c r="M983" s="119">
        <v>1501560</v>
      </c>
      <c r="N983" s="119">
        <v>31382</v>
      </c>
      <c r="O983" s="119">
        <v>92144</v>
      </c>
      <c r="P983" s="119">
        <v>10791</v>
      </c>
      <c r="Q983" s="119">
        <v>7700</v>
      </c>
      <c r="R983" s="119">
        <v>1840</v>
      </c>
      <c r="S983" s="120">
        <v>139</v>
      </c>
      <c r="T983" s="145" t="s">
        <v>1</v>
      </c>
    </row>
    <row r="984" spans="1:20" ht="10.5" customHeight="1">
      <c r="A984" s="127"/>
      <c r="B984" s="52" t="s">
        <v>117</v>
      </c>
      <c r="C984" s="124">
        <v>12</v>
      </c>
      <c r="D984" s="124">
        <v>1</v>
      </c>
      <c r="E984" s="124">
        <v>4</v>
      </c>
      <c r="F984" s="124">
        <v>3</v>
      </c>
      <c r="G984" s="124" t="s">
        <v>61</v>
      </c>
      <c r="H984" s="124">
        <v>4</v>
      </c>
      <c r="I984" s="124" t="s">
        <v>61</v>
      </c>
      <c r="J984" s="124" t="s">
        <v>61</v>
      </c>
      <c r="K984" s="124" t="s">
        <v>61</v>
      </c>
      <c r="L984" s="124">
        <v>127</v>
      </c>
      <c r="M984" s="124">
        <v>386283</v>
      </c>
      <c r="N984" s="124">
        <v>7850</v>
      </c>
      <c r="O984" s="124">
        <v>12692</v>
      </c>
      <c r="P984" s="124" t="s">
        <v>61</v>
      </c>
      <c r="Q984" s="124">
        <v>32190</v>
      </c>
      <c r="R984" s="124">
        <v>3042</v>
      </c>
      <c r="S984" s="125" t="s">
        <v>61</v>
      </c>
      <c r="T984" s="139" t="s">
        <v>117</v>
      </c>
    </row>
    <row r="985" spans="1:20" ht="10.5" customHeight="1">
      <c r="A985" s="127" t="s">
        <v>331</v>
      </c>
      <c r="B985" s="52"/>
      <c r="C985" s="124">
        <v>9</v>
      </c>
      <c r="D985" s="124">
        <v>1</v>
      </c>
      <c r="E985" s="124">
        <v>3</v>
      </c>
      <c r="F985" s="124">
        <v>2</v>
      </c>
      <c r="G985" s="124" t="s">
        <v>61</v>
      </c>
      <c r="H985" s="124">
        <v>3</v>
      </c>
      <c r="I985" s="124" t="s">
        <v>61</v>
      </c>
      <c r="J985" s="124" t="s">
        <v>61</v>
      </c>
      <c r="K985" s="124" t="s">
        <v>61</v>
      </c>
      <c r="L985" s="124">
        <v>95</v>
      </c>
      <c r="M985" s="124">
        <v>331683</v>
      </c>
      <c r="N985" s="124">
        <v>50</v>
      </c>
      <c r="O985" s="124">
        <v>7334</v>
      </c>
      <c r="P985" s="124" t="s">
        <v>61</v>
      </c>
      <c r="Q985" s="124">
        <v>36854</v>
      </c>
      <c r="R985" s="124">
        <v>3491</v>
      </c>
      <c r="S985" s="125" t="s">
        <v>61</v>
      </c>
      <c r="T985" s="139">
        <v>50</v>
      </c>
    </row>
    <row r="986" spans="1:20" ht="10.5" customHeight="1">
      <c r="A986" s="127" t="s">
        <v>406</v>
      </c>
      <c r="B986" s="52"/>
      <c r="C986" s="124">
        <v>3</v>
      </c>
      <c r="D986" s="124" t="s">
        <v>61</v>
      </c>
      <c r="E986" s="124">
        <v>1</v>
      </c>
      <c r="F986" s="124">
        <v>1</v>
      </c>
      <c r="G986" s="124" t="s">
        <v>61</v>
      </c>
      <c r="H986" s="124">
        <v>1</v>
      </c>
      <c r="I986" s="124" t="s">
        <v>61</v>
      </c>
      <c r="J986" s="124" t="s">
        <v>61</v>
      </c>
      <c r="K986" s="124" t="s">
        <v>61</v>
      </c>
      <c r="L986" s="124">
        <v>32</v>
      </c>
      <c r="M986" s="124">
        <v>54600</v>
      </c>
      <c r="N986" s="124">
        <v>7800</v>
      </c>
      <c r="O986" s="124">
        <v>5358</v>
      </c>
      <c r="P986" s="124" t="s">
        <v>61</v>
      </c>
      <c r="Q986" s="124">
        <v>18200</v>
      </c>
      <c r="R986" s="124">
        <v>1706</v>
      </c>
      <c r="S986" s="125" t="s">
        <v>61</v>
      </c>
      <c r="T986" s="139">
        <v>51</v>
      </c>
    </row>
    <row r="987" spans="1:20" ht="10.5" customHeight="1">
      <c r="A987" s="127"/>
      <c r="B987" s="52" t="s">
        <v>349</v>
      </c>
      <c r="C987" s="124">
        <v>183</v>
      </c>
      <c r="D987" s="124">
        <v>111</v>
      </c>
      <c r="E987" s="124">
        <v>36</v>
      </c>
      <c r="F987" s="124">
        <v>20</v>
      </c>
      <c r="G987" s="124">
        <v>13</v>
      </c>
      <c r="H987" s="124">
        <v>1</v>
      </c>
      <c r="I987" s="124">
        <v>2</v>
      </c>
      <c r="J987" s="124" t="s">
        <v>61</v>
      </c>
      <c r="K987" s="124" t="s">
        <v>61</v>
      </c>
      <c r="L987" s="124">
        <v>689</v>
      </c>
      <c r="M987" s="124">
        <v>1115277</v>
      </c>
      <c r="N987" s="124">
        <v>23532</v>
      </c>
      <c r="O987" s="124">
        <v>79452</v>
      </c>
      <c r="P987" s="124">
        <v>10791</v>
      </c>
      <c r="Q987" s="124">
        <v>6094</v>
      </c>
      <c r="R987" s="124">
        <v>1619</v>
      </c>
      <c r="S987" s="125">
        <v>103</v>
      </c>
      <c r="T987" s="139" t="s">
        <v>349</v>
      </c>
    </row>
    <row r="988" spans="1:20" ht="10.5" customHeight="1">
      <c r="A988" s="127" t="s">
        <v>409</v>
      </c>
      <c r="B988" s="52"/>
      <c r="C988" s="124">
        <v>11</v>
      </c>
      <c r="D988" s="124">
        <v>9</v>
      </c>
      <c r="E988" s="124">
        <v>2</v>
      </c>
      <c r="F988" s="124" t="s">
        <v>61</v>
      </c>
      <c r="G988" s="124" t="s">
        <v>61</v>
      </c>
      <c r="H988" s="124" t="s">
        <v>61</v>
      </c>
      <c r="I988" s="124" t="s">
        <v>61</v>
      </c>
      <c r="J988" s="124" t="s">
        <v>61</v>
      </c>
      <c r="K988" s="124" t="s">
        <v>61</v>
      </c>
      <c r="L988" s="124">
        <v>21</v>
      </c>
      <c r="M988" s="124">
        <v>32524</v>
      </c>
      <c r="N988" s="124" t="s">
        <v>61</v>
      </c>
      <c r="O988" s="124">
        <v>7360</v>
      </c>
      <c r="P988" s="124">
        <v>784</v>
      </c>
      <c r="Q988" s="124">
        <v>2957</v>
      </c>
      <c r="R988" s="124">
        <v>1549</v>
      </c>
      <c r="S988" s="125">
        <v>41</v>
      </c>
      <c r="T988" s="139">
        <v>55</v>
      </c>
    </row>
    <row r="989" spans="1:20" ht="10.5" customHeight="1">
      <c r="A989" s="127" t="s">
        <v>359</v>
      </c>
      <c r="B989" s="52"/>
      <c r="C989" s="124">
        <v>86</v>
      </c>
      <c r="D989" s="124">
        <v>55</v>
      </c>
      <c r="E989" s="124">
        <v>17</v>
      </c>
      <c r="F989" s="124">
        <v>6</v>
      </c>
      <c r="G989" s="124">
        <v>7</v>
      </c>
      <c r="H989" s="124">
        <v>1</v>
      </c>
      <c r="I989" s="124" t="s">
        <v>61</v>
      </c>
      <c r="J989" s="124" t="s">
        <v>61</v>
      </c>
      <c r="K989" s="124" t="s">
        <v>61</v>
      </c>
      <c r="L989" s="124">
        <v>312</v>
      </c>
      <c r="M989" s="124">
        <v>401479</v>
      </c>
      <c r="N989" s="124">
        <v>1499</v>
      </c>
      <c r="O989" s="124">
        <v>20520</v>
      </c>
      <c r="P989" s="124">
        <v>6276</v>
      </c>
      <c r="Q989" s="124">
        <v>4668</v>
      </c>
      <c r="R989" s="124">
        <v>1287</v>
      </c>
      <c r="S989" s="125">
        <v>64</v>
      </c>
      <c r="T989" s="139">
        <v>56</v>
      </c>
    </row>
    <row r="990" spans="1:20" ht="10.5" customHeight="1">
      <c r="A990" s="127" t="s">
        <v>369</v>
      </c>
      <c r="B990" s="52"/>
      <c r="C990" s="124">
        <v>10</v>
      </c>
      <c r="D990" s="124">
        <v>5</v>
      </c>
      <c r="E990" s="124">
        <v>4</v>
      </c>
      <c r="F990" s="124" t="s">
        <v>61</v>
      </c>
      <c r="G990" s="124">
        <v>1</v>
      </c>
      <c r="H990" s="124" t="s">
        <v>61</v>
      </c>
      <c r="I990" s="124" t="s">
        <v>61</v>
      </c>
      <c r="J990" s="124" t="s">
        <v>61</v>
      </c>
      <c r="K990" s="124" t="s">
        <v>61</v>
      </c>
      <c r="L990" s="124">
        <v>36</v>
      </c>
      <c r="M990" s="124">
        <v>100353</v>
      </c>
      <c r="N990" s="124">
        <v>9019</v>
      </c>
      <c r="O990" s="124">
        <v>9462</v>
      </c>
      <c r="P990" s="124">
        <v>242</v>
      </c>
      <c r="Q990" s="124">
        <v>10035</v>
      </c>
      <c r="R990" s="124">
        <v>2788</v>
      </c>
      <c r="S990" s="125">
        <v>415</v>
      </c>
      <c r="T990" s="139">
        <v>57</v>
      </c>
    </row>
    <row r="991" spans="1:20" ht="10.5" customHeight="1">
      <c r="A991" s="127" t="s">
        <v>411</v>
      </c>
      <c r="B991" s="52"/>
      <c r="C991" s="124">
        <v>12</v>
      </c>
      <c r="D991" s="124">
        <v>7</v>
      </c>
      <c r="E991" s="124">
        <v>4</v>
      </c>
      <c r="F991" s="124">
        <v>1</v>
      </c>
      <c r="G991" s="124" t="s">
        <v>61</v>
      </c>
      <c r="H991" s="124" t="s">
        <v>61</v>
      </c>
      <c r="I991" s="124" t="s">
        <v>61</v>
      </c>
      <c r="J991" s="124" t="s">
        <v>61</v>
      </c>
      <c r="K991" s="124" t="s">
        <v>61</v>
      </c>
      <c r="L991" s="124">
        <v>33</v>
      </c>
      <c r="M991" s="124">
        <v>37119</v>
      </c>
      <c r="N991" s="124">
        <v>950</v>
      </c>
      <c r="O991" s="124">
        <v>4880</v>
      </c>
      <c r="P991" s="124">
        <v>553</v>
      </c>
      <c r="Q991" s="124">
        <v>3093</v>
      </c>
      <c r="R991" s="124">
        <v>1125</v>
      </c>
      <c r="S991" s="125">
        <v>67</v>
      </c>
      <c r="T991" s="139">
        <v>58</v>
      </c>
    </row>
    <row r="992" spans="1:20" ht="10.5" customHeight="1">
      <c r="A992" s="130" t="s">
        <v>378</v>
      </c>
      <c r="B992" s="67"/>
      <c r="C992" s="131">
        <v>64</v>
      </c>
      <c r="D992" s="131">
        <v>35</v>
      </c>
      <c r="E992" s="131">
        <v>9</v>
      </c>
      <c r="F992" s="131">
        <v>13</v>
      </c>
      <c r="G992" s="131">
        <v>5</v>
      </c>
      <c r="H992" s="131" t="s">
        <v>61</v>
      </c>
      <c r="I992" s="131">
        <v>2</v>
      </c>
      <c r="J992" s="131" t="s">
        <v>61</v>
      </c>
      <c r="K992" s="131" t="s">
        <v>61</v>
      </c>
      <c r="L992" s="131">
        <v>287</v>
      </c>
      <c r="M992" s="131">
        <v>543802</v>
      </c>
      <c r="N992" s="131">
        <v>12064</v>
      </c>
      <c r="O992" s="131">
        <v>37230</v>
      </c>
      <c r="P992" s="131">
        <v>2936</v>
      </c>
      <c r="Q992" s="131">
        <v>8497</v>
      </c>
      <c r="R992" s="131">
        <v>1895</v>
      </c>
      <c r="S992" s="132">
        <v>185</v>
      </c>
      <c r="T992" s="143">
        <v>59</v>
      </c>
    </row>
    <row r="993" spans="1:18" ht="10.5" customHeight="1">
      <c r="A993" s="147"/>
      <c r="B993" s="147"/>
      <c r="C993" s="146"/>
      <c r="D993" s="146"/>
      <c r="E993" s="146"/>
      <c r="F993" s="146"/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</row>
    <row r="994" ht="13.5" customHeight="1">
      <c r="B994" s="29" t="s">
        <v>441</v>
      </c>
    </row>
    <row r="995" spans="1:20" s="29" customFormat="1" ht="12.75" customHeight="1">
      <c r="A995" s="34"/>
      <c r="B995" s="31"/>
      <c r="C995" s="106" t="s">
        <v>401</v>
      </c>
      <c r="D995" s="107"/>
      <c r="E995" s="107"/>
      <c r="F995" s="107"/>
      <c r="G995" s="107"/>
      <c r="H995" s="107"/>
      <c r="I995" s="107"/>
      <c r="J995" s="107"/>
      <c r="K995" s="107"/>
      <c r="L995" s="50"/>
      <c r="M995" s="108" t="s">
        <v>3</v>
      </c>
      <c r="N995" s="108" t="s">
        <v>3</v>
      </c>
      <c r="O995" s="50"/>
      <c r="P995" s="50"/>
      <c r="Q995" s="106" t="s">
        <v>402</v>
      </c>
      <c r="R995" s="107"/>
      <c r="S995" s="109"/>
      <c r="T995" s="110"/>
    </row>
    <row r="996" spans="1:20" s="29" customFormat="1" ht="12.75" customHeight="1">
      <c r="A996" s="39"/>
      <c r="B996" s="38" t="s">
        <v>403</v>
      </c>
      <c r="C996" s="53"/>
      <c r="D996" s="68" t="s">
        <v>404</v>
      </c>
      <c r="E996" s="111"/>
      <c r="F996" s="111"/>
      <c r="G996" s="111"/>
      <c r="H996" s="111"/>
      <c r="I996" s="111"/>
      <c r="J996" s="111"/>
      <c r="K996" s="111"/>
      <c r="L996" s="112" t="s">
        <v>7</v>
      </c>
      <c r="M996" s="112" t="s">
        <v>86</v>
      </c>
      <c r="N996" s="112" t="s">
        <v>87</v>
      </c>
      <c r="O996" s="112" t="s">
        <v>88</v>
      </c>
      <c r="P996" s="112" t="s">
        <v>10</v>
      </c>
      <c r="Q996" s="112" t="s">
        <v>89</v>
      </c>
      <c r="R996" s="112" t="s">
        <v>405</v>
      </c>
      <c r="S996" s="113" t="s">
        <v>91</v>
      </c>
      <c r="T996" s="43" t="s">
        <v>92</v>
      </c>
    </row>
    <row r="997" spans="1:20" s="29" customFormat="1" ht="12.75" customHeight="1">
      <c r="A997" s="39"/>
      <c r="B997" s="38"/>
      <c r="C997" s="53"/>
      <c r="D997" s="53" t="s">
        <v>93</v>
      </c>
      <c r="E997" s="53" t="s">
        <v>94</v>
      </c>
      <c r="F997" s="53" t="s">
        <v>95</v>
      </c>
      <c r="G997" s="53" t="s">
        <v>96</v>
      </c>
      <c r="H997" s="53" t="s">
        <v>97</v>
      </c>
      <c r="I997" s="53" t="s">
        <v>98</v>
      </c>
      <c r="J997" s="53" t="s">
        <v>99</v>
      </c>
      <c r="K997" s="53" t="s">
        <v>100</v>
      </c>
      <c r="L997" s="53"/>
      <c r="M997" s="112" t="s">
        <v>101</v>
      </c>
      <c r="N997" s="112" t="s">
        <v>102</v>
      </c>
      <c r="O997" s="53"/>
      <c r="P997" s="53"/>
      <c r="Q997" s="53"/>
      <c r="R997" s="53"/>
      <c r="S997" s="114"/>
      <c r="T997" s="43"/>
    </row>
    <row r="998" spans="1:20" s="29" customFormat="1" ht="12.75" customHeight="1">
      <c r="A998" s="40"/>
      <c r="B998" s="41"/>
      <c r="C998" s="115" t="s">
        <v>11</v>
      </c>
      <c r="D998" s="68" t="s">
        <v>104</v>
      </c>
      <c r="E998" s="68" t="s">
        <v>105</v>
      </c>
      <c r="F998" s="68" t="s">
        <v>106</v>
      </c>
      <c r="G998" s="68" t="s">
        <v>107</v>
      </c>
      <c r="H998" s="68" t="s">
        <v>108</v>
      </c>
      <c r="I998" s="68" t="s">
        <v>109</v>
      </c>
      <c r="J998" s="68" t="s">
        <v>110</v>
      </c>
      <c r="K998" s="68" t="s">
        <v>111</v>
      </c>
      <c r="L998" s="69" t="s">
        <v>14</v>
      </c>
      <c r="M998" s="69" t="s">
        <v>15</v>
      </c>
      <c r="N998" s="69" t="s">
        <v>15</v>
      </c>
      <c r="O998" s="69" t="s">
        <v>15</v>
      </c>
      <c r="P998" s="69" t="s">
        <v>17</v>
      </c>
      <c r="Q998" s="69" t="s">
        <v>15</v>
      </c>
      <c r="R998" s="69" t="s">
        <v>15</v>
      </c>
      <c r="S998" s="116" t="s">
        <v>15</v>
      </c>
      <c r="T998" s="47" t="s">
        <v>103</v>
      </c>
    </row>
    <row r="999" spans="1:20" ht="10.5" customHeight="1">
      <c r="A999" s="117" t="s">
        <v>173</v>
      </c>
      <c r="B999" s="118" t="s">
        <v>116</v>
      </c>
      <c r="C999" s="119">
        <v>47</v>
      </c>
      <c r="D999" s="119">
        <v>39</v>
      </c>
      <c r="E999" s="119">
        <v>5</v>
      </c>
      <c r="F999" s="119">
        <v>3</v>
      </c>
      <c r="G999" s="119" t="s">
        <v>61</v>
      </c>
      <c r="H999" s="119" t="s">
        <v>61</v>
      </c>
      <c r="I999" s="119" t="s">
        <v>61</v>
      </c>
      <c r="J999" s="119" t="s">
        <v>61</v>
      </c>
      <c r="K999" s="119" t="s">
        <v>61</v>
      </c>
      <c r="L999" s="119">
        <v>96</v>
      </c>
      <c r="M999" s="119">
        <v>91478</v>
      </c>
      <c r="N999" s="119">
        <v>1829</v>
      </c>
      <c r="O999" s="119">
        <v>12114</v>
      </c>
      <c r="P999" s="119">
        <v>1125</v>
      </c>
      <c r="Q999" s="119">
        <v>1946</v>
      </c>
      <c r="R999" s="119">
        <v>953</v>
      </c>
      <c r="S999" s="120">
        <v>81</v>
      </c>
      <c r="T999" s="145" t="s">
        <v>1</v>
      </c>
    </row>
    <row r="1000" spans="1:20" ht="10.5" customHeight="1">
      <c r="A1000" s="127"/>
      <c r="B1000" s="52" t="s">
        <v>349</v>
      </c>
      <c r="C1000" s="124">
        <v>47</v>
      </c>
      <c r="D1000" s="124">
        <v>39</v>
      </c>
      <c r="E1000" s="124">
        <v>5</v>
      </c>
      <c r="F1000" s="124">
        <v>3</v>
      </c>
      <c r="G1000" s="124" t="s">
        <v>61</v>
      </c>
      <c r="H1000" s="124" t="s">
        <v>61</v>
      </c>
      <c r="I1000" s="124" t="s">
        <v>61</v>
      </c>
      <c r="J1000" s="124" t="s">
        <v>61</v>
      </c>
      <c r="K1000" s="124" t="s">
        <v>61</v>
      </c>
      <c r="L1000" s="124">
        <v>96</v>
      </c>
      <c r="M1000" s="124">
        <v>91478</v>
      </c>
      <c r="N1000" s="124">
        <v>1829</v>
      </c>
      <c r="O1000" s="124">
        <v>12114</v>
      </c>
      <c r="P1000" s="124">
        <v>1125</v>
      </c>
      <c r="Q1000" s="124">
        <v>1946</v>
      </c>
      <c r="R1000" s="124">
        <v>953</v>
      </c>
      <c r="S1000" s="125">
        <v>81</v>
      </c>
      <c r="T1000" s="139" t="s">
        <v>349</v>
      </c>
    </row>
    <row r="1001" spans="1:20" ht="10.5" customHeight="1">
      <c r="A1001" s="127" t="s">
        <v>409</v>
      </c>
      <c r="B1001" s="52"/>
      <c r="C1001" s="124">
        <v>3</v>
      </c>
      <c r="D1001" s="124">
        <v>3</v>
      </c>
      <c r="E1001" s="124" t="s">
        <v>61</v>
      </c>
      <c r="F1001" s="124" t="s">
        <v>61</v>
      </c>
      <c r="G1001" s="124" t="s">
        <v>61</v>
      </c>
      <c r="H1001" s="124" t="s">
        <v>61</v>
      </c>
      <c r="I1001" s="124" t="s">
        <v>61</v>
      </c>
      <c r="J1001" s="124" t="s">
        <v>61</v>
      </c>
      <c r="K1001" s="124" t="s">
        <v>61</v>
      </c>
      <c r="L1001" s="124">
        <v>5</v>
      </c>
      <c r="M1001" s="124">
        <v>4080</v>
      </c>
      <c r="N1001" s="124" t="s">
        <v>61</v>
      </c>
      <c r="O1001" s="124">
        <v>2680</v>
      </c>
      <c r="P1001" s="124">
        <v>184</v>
      </c>
      <c r="Q1001" s="124">
        <v>1360</v>
      </c>
      <c r="R1001" s="124">
        <v>816</v>
      </c>
      <c r="S1001" s="125">
        <v>22</v>
      </c>
      <c r="T1001" s="139">
        <v>55</v>
      </c>
    </row>
    <row r="1002" spans="1:20" ht="10.5" customHeight="1">
      <c r="A1002" s="127" t="s">
        <v>359</v>
      </c>
      <c r="B1002" s="52"/>
      <c r="C1002" s="124">
        <v>28</v>
      </c>
      <c r="D1002" s="124">
        <v>23</v>
      </c>
      <c r="E1002" s="124">
        <v>4</v>
      </c>
      <c r="F1002" s="124">
        <v>1</v>
      </c>
      <c r="G1002" s="124" t="s">
        <v>61</v>
      </c>
      <c r="H1002" s="124" t="s">
        <v>61</v>
      </c>
      <c r="I1002" s="124" t="s">
        <v>61</v>
      </c>
      <c r="J1002" s="124" t="s">
        <v>61</v>
      </c>
      <c r="K1002" s="124" t="s">
        <v>61</v>
      </c>
      <c r="L1002" s="124">
        <v>55</v>
      </c>
      <c r="M1002" s="124">
        <v>30240</v>
      </c>
      <c r="N1002" s="124">
        <v>111</v>
      </c>
      <c r="O1002" s="124">
        <v>2803</v>
      </c>
      <c r="P1002" s="124">
        <v>623</v>
      </c>
      <c r="Q1002" s="124">
        <v>1080</v>
      </c>
      <c r="R1002" s="124">
        <v>550</v>
      </c>
      <c r="S1002" s="125">
        <v>49</v>
      </c>
      <c r="T1002" s="139">
        <v>56</v>
      </c>
    </row>
    <row r="1003" spans="1:20" ht="10.5" customHeight="1">
      <c r="A1003" s="127" t="s">
        <v>369</v>
      </c>
      <c r="B1003" s="52"/>
      <c r="C1003" s="124">
        <v>2</v>
      </c>
      <c r="D1003" s="124">
        <v>2</v>
      </c>
      <c r="E1003" s="124" t="s">
        <v>61</v>
      </c>
      <c r="F1003" s="124" t="s">
        <v>61</v>
      </c>
      <c r="G1003" s="124" t="s">
        <v>61</v>
      </c>
      <c r="H1003" s="124" t="s">
        <v>61</v>
      </c>
      <c r="I1003" s="124" t="s">
        <v>61</v>
      </c>
      <c r="J1003" s="124" t="s">
        <v>61</v>
      </c>
      <c r="K1003" s="124" t="s">
        <v>61</v>
      </c>
      <c r="L1003" s="129">
        <v>3</v>
      </c>
      <c r="M1003" s="129">
        <v>835</v>
      </c>
      <c r="N1003" s="129">
        <v>122</v>
      </c>
      <c r="O1003" s="129">
        <v>75</v>
      </c>
      <c r="P1003" s="129">
        <v>60</v>
      </c>
      <c r="Q1003" s="129">
        <v>418</v>
      </c>
      <c r="R1003" s="129">
        <v>278</v>
      </c>
      <c r="S1003" s="141">
        <v>14</v>
      </c>
      <c r="T1003" s="139">
        <v>57</v>
      </c>
    </row>
    <row r="1004" spans="1:20" ht="10.5" customHeight="1">
      <c r="A1004" s="127" t="s">
        <v>411</v>
      </c>
      <c r="B1004" s="52"/>
      <c r="C1004" s="124">
        <v>3</v>
      </c>
      <c r="D1004" s="124">
        <v>3</v>
      </c>
      <c r="E1004" s="124" t="s">
        <v>61</v>
      </c>
      <c r="F1004" s="124" t="s">
        <v>61</v>
      </c>
      <c r="G1004" s="124" t="s">
        <v>61</v>
      </c>
      <c r="H1004" s="124" t="s">
        <v>61</v>
      </c>
      <c r="I1004" s="124" t="s">
        <v>61</v>
      </c>
      <c r="J1004" s="124" t="s">
        <v>61</v>
      </c>
      <c r="K1004" s="124" t="s">
        <v>61</v>
      </c>
      <c r="L1004" s="129">
        <v>5</v>
      </c>
      <c r="M1004" s="129">
        <v>3497</v>
      </c>
      <c r="N1004" s="129">
        <v>492</v>
      </c>
      <c r="O1004" s="129">
        <v>1558</v>
      </c>
      <c r="P1004" s="129">
        <v>60</v>
      </c>
      <c r="Q1004" s="129">
        <v>1166</v>
      </c>
      <c r="R1004" s="129">
        <v>699</v>
      </c>
      <c r="S1004" s="141">
        <v>58</v>
      </c>
      <c r="T1004" s="139">
        <v>58</v>
      </c>
    </row>
    <row r="1005" spans="1:20" ht="10.5" customHeight="1">
      <c r="A1005" s="130" t="s">
        <v>378</v>
      </c>
      <c r="B1005" s="67"/>
      <c r="C1005" s="131">
        <v>11</v>
      </c>
      <c r="D1005" s="131">
        <v>8</v>
      </c>
      <c r="E1005" s="131">
        <v>1</v>
      </c>
      <c r="F1005" s="131">
        <v>2</v>
      </c>
      <c r="G1005" s="131" t="s">
        <v>61</v>
      </c>
      <c r="H1005" s="131" t="s">
        <v>61</v>
      </c>
      <c r="I1005" s="131" t="s">
        <v>61</v>
      </c>
      <c r="J1005" s="131" t="s">
        <v>61</v>
      </c>
      <c r="K1005" s="131" t="s">
        <v>61</v>
      </c>
      <c r="L1005" s="131">
        <v>28</v>
      </c>
      <c r="M1005" s="131">
        <v>52826</v>
      </c>
      <c r="N1005" s="131">
        <v>1104</v>
      </c>
      <c r="O1005" s="131">
        <v>4998</v>
      </c>
      <c r="P1005" s="131">
        <v>198</v>
      </c>
      <c r="Q1005" s="131">
        <v>4802</v>
      </c>
      <c r="R1005" s="131">
        <v>1887</v>
      </c>
      <c r="S1005" s="132">
        <v>267</v>
      </c>
      <c r="T1005" s="143">
        <v>59</v>
      </c>
    </row>
    <row r="1006" spans="1:18" ht="10.5" customHeight="1">
      <c r="A1006" s="147"/>
      <c r="B1006" s="147"/>
      <c r="C1006" s="146"/>
      <c r="D1006" s="146"/>
      <c r="E1006" s="146"/>
      <c r="F1006" s="146"/>
      <c r="G1006" s="146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</row>
    <row r="1007" ht="13.5" customHeight="1">
      <c r="B1007" s="29" t="s">
        <v>442</v>
      </c>
    </row>
    <row r="1008" spans="1:20" s="29" customFormat="1" ht="12.75" customHeight="1">
      <c r="A1008" s="34"/>
      <c r="B1008" s="31"/>
      <c r="C1008" s="106" t="s">
        <v>401</v>
      </c>
      <c r="D1008" s="107"/>
      <c r="E1008" s="107"/>
      <c r="F1008" s="107"/>
      <c r="G1008" s="107"/>
      <c r="H1008" s="107"/>
      <c r="I1008" s="107"/>
      <c r="J1008" s="107"/>
      <c r="K1008" s="107"/>
      <c r="L1008" s="50"/>
      <c r="M1008" s="108" t="s">
        <v>3</v>
      </c>
      <c r="N1008" s="108" t="s">
        <v>3</v>
      </c>
      <c r="O1008" s="50"/>
      <c r="P1008" s="50"/>
      <c r="Q1008" s="106" t="s">
        <v>402</v>
      </c>
      <c r="R1008" s="107"/>
      <c r="S1008" s="109"/>
      <c r="T1008" s="110"/>
    </row>
    <row r="1009" spans="1:20" s="29" customFormat="1" ht="12.75" customHeight="1">
      <c r="A1009" s="39"/>
      <c r="B1009" s="38" t="s">
        <v>403</v>
      </c>
      <c r="C1009" s="53"/>
      <c r="D1009" s="68" t="s">
        <v>404</v>
      </c>
      <c r="E1009" s="111"/>
      <c r="F1009" s="111"/>
      <c r="G1009" s="111"/>
      <c r="H1009" s="111"/>
      <c r="I1009" s="111"/>
      <c r="J1009" s="111"/>
      <c r="K1009" s="111"/>
      <c r="L1009" s="112" t="s">
        <v>7</v>
      </c>
      <c r="M1009" s="112" t="s">
        <v>86</v>
      </c>
      <c r="N1009" s="112" t="s">
        <v>87</v>
      </c>
      <c r="O1009" s="112" t="s">
        <v>88</v>
      </c>
      <c r="P1009" s="112" t="s">
        <v>10</v>
      </c>
      <c r="Q1009" s="112" t="s">
        <v>89</v>
      </c>
      <c r="R1009" s="112" t="s">
        <v>405</v>
      </c>
      <c r="S1009" s="113" t="s">
        <v>91</v>
      </c>
      <c r="T1009" s="43" t="s">
        <v>92</v>
      </c>
    </row>
    <row r="1010" spans="1:20" s="29" customFormat="1" ht="12.75" customHeight="1">
      <c r="A1010" s="39"/>
      <c r="B1010" s="38"/>
      <c r="C1010" s="53"/>
      <c r="D1010" s="53" t="s">
        <v>93</v>
      </c>
      <c r="E1010" s="53" t="s">
        <v>94</v>
      </c>
      <c r="F1010" s="53" t="s">
        <v>95</v>
      </c>
      <c r="G1010" s="53" t="s">
        <v>96</v>
      </c>
      <c r="H1010" s="53" t="s">
        <v>97</v>
      </c>
      <c r="I1010" s="53" t="s">
        <v>98</v>
      </c>
      <c r="J1010" s="53" t="s">
        <v>99</v>
      </c>
      <c r="K1010" s="53" t="s">
        <v>100</v>
      </c>
      <c r="L1010" s="53"/>
      <c r="M1010" s="112" t="s">
        <v>101</v>
      </c>
      <c r="N1010" s="112" t="s">
        <v>102</v>
      </c>
      <c r="O1010" s="53"/>
      <c r="P1010" s="53"/>
      <c r="Q1010" s="53"/>
      <c r="R1010" s="53"/>
      <c r="S1010" s="114"/>
      <c r="T1010" s="43"/>
    </row>
    <row r="1011" spans="1:20" s="29" customFormat="1" ht="12.75" customHeight="1">
      <c r="A1011" s="40"/>
      <c r="B1011" s="41"/>
      <c r="C1011" s="115" t="s">
        <v>11</v>
      </c>
      <c r="D1011" s="68" t="s">
        <v>104</v>
      </c>
      <c r="E1011" s="68" t="s">
        <v>105</v>
      </c>
      <c r="F1011" s="68" t="s">
        <v>106</v>
      </c>
      <c r="G1011" s="68" t="s">
        <v>107</v>
      </c>
      <c r="H1011" s="68" t="s">
        <v>108</v>
      </c>
      <c r="I1011" s="68" t="s">
        <v>109</v>
      </c>
      <c r="J1011" s="68" t="s">
        <v>110</v>
      </c>
      <c r="K1011" s="68" t="s">
        <v>111</v>
      </c>
      <c r="L1011" s="69" t="s">
        <v>14</v>
      </c>
      <c r="M1011" s="69" t="s">
        <v>15</v>
      </c>
      <c r="N1011" s="69" t="s">
        <v>15</v>
      </c>
      <c r="O1011" s="69" t="s">
        <v>15</v>
      </c>
      <c r="P1011" s="69" t="s">
        <v>17</v>
      </c>
      <c r="Q1011" s="69" t="s">
        <v>15</v>
      </c>
      <c r="R1011" s="69" t="s">
        <v>15</v>
      </c>
      <c r="S1011" s="116" t="s">
        <v>15</v>
      </c>
      <c r="T1011" s="47" t="s">
        <v>103</v>
      </c>
    </row>
    <row r="1012" spans="1:20" ht="10.5" customHeight="1">
      <c r="A1012" s="117" t="s">
        <v>173</v>
      </c>
      <c r="B1012" s="118" t="s">
        <v>116</v>
      </c>
      <c r="C1012" s="119">
        <v>64</v>
      </c>
      <c r="D1012" s="119">
        <v>43</v>
      </c>
      <c r="E1012" s="119">
        <v>10</v>
      </c>
      <c r="F1012" s="119">
        <v>5</v>
      </c>
      <c r="G1012" s="119">
        <v>3</v>
      </c>
      <c r="H1012" s="119">
        <v>3</v>
      </c>
      <c r="I1012" s="119" t="s">
        <v>61</v>
      </c>
      <c r="J1012" s="119" t="s">
        <v>61</v>
      </c>
      <c r="K1012" s="119" t="s">
        <v>61</v>
      </c>
      <c r="L1012" s="119">
        <v>236</v>
      </c>
      <c r="M1012" s="119">
        <v>339043</v>
      </c>
      <c r="N1012" s="119">
        <v>17380</v>
      </c>
      <c r="O1012" s="119">
        <v>25724</v>
      </c>
      <c r="P1012" s="119">
        <v>2902</v>
      </c>
      <c r="Q1012" s="119">
        <v>5298</v>
      </c>
      <c r="R1012" s="119">
        <v>1437</v>
      </c>
      <c r="S1012" s="120">
        <v>117</v>
      </c>
      <c r="T1012" s="145" t="s">
        <v>1</v>
      </c>
    </row>
    <row r="1013" spans="1:20" ht="10.5" customHeight="1">
      <c r="A1013" s="127"/>
      <c r="B1013" s="52" t="s">
        <v>117</v>
      </c>
      <c r="C1013" s="124">
        <v>3</v>
      </c>
      <c r="D1013" s="124">
        <v>1</v>
      </c>
      <c r="E1013" s="124">
        <v>2</v>
      </c>
      <c r="F1013" s="124" t="s">
        <v>61</v>
      </c>
      <c r="G1013" s="124" t="s">
        <v>61</v>
      </c>
      <c r="H1013" s="124" t="s">
        <v>61</v>
      </c>
      <c r="I1013" s="124" t="s">
        <v>61</v>
      </c>
      <c r="J1013" s="124" t="s">
        <v>61</v>
      </c>
      <c r="K1013" s="124" t="s">
        <v>61</v>
      </c>
      <c r="L1013" s="124">
        <v>9</v>
      </c>
      <c r="M1013" s="124">
        <v>12700</v>
      </c>
      <c r="N1013" s="124" t="s">
        <v>61</v>
      </c>
      <c r="O1013" s="124">
        <v>645</v>
      </c>
      <c r="P1013" s="124" t="s">
        <v>61</v>
      </c>
      <c r="Q1013" s="124">
        <v>4233</v>
      </c>
      <c r="R1013" s="124">
        <v>1411</v>
      </c>
      <c r="S1013" s="125" t="s">
        <v>61</v>
      </c>
      <c r="T1013" s="139" t="s">
        <v>117</v>
      </c>
    </row>
    <row r="1014" spans="1:20" ht="10.5" customHeight="1">
      <c r="A1014" s="127" t="s">
        <v>331</v>
      </c>
      <c r="B1014" s="52"/>
      <c r="C1014" s="124">
        <v>2</v>
      </c>
      <c r="D1014" s="124">
        <v>1</v>
      </c>
      <c r="E1014" s="124">
        <v>1</v>
      </c>
      <c r="F1014" s="124" t="s">
        <v>61</v>
      </c>
      <c r="G1014" s="124" t="s">
        <v>61</v>
      </c>
      <c r="H1014" s="124" t="s">
        <v>61</v>
      </c>
      <c r="I1014" s="124" t="s">
        <v>61</v>
      </c>
      <c r="J1014" s="124" t="s">
        <v>61</v>
      </c>
      <c r="K1014" s="124" t="s">
        <v>61</v>
      </c>
      <c r="L1014" s="129">
        <v>5</v>
      </c>
      <c r="M1014" s="129">
        <v>5700</v>
      </c>
      <c r="N1014" s="129">
        <v>0</v>
      </c>
      <c r="O1014" s="129">
        <v>610</v>
      </c>
      <c r="P1014" s="129" t="s">
        <v>61</v>
      </c>
      <c r="Q1014" s="129">
        <v>2850</v>
      </c>
      <c r="R1014" s="129">
        <v>1140</v>
      </c>
      <c r="S1014" s="125" t="s">
        <v>61</v>
      </c>
      <c r="T1014" s="139">
        <v>50</v>
      </c>
    </row>
    <row r="1015" spans="1:20" ht="10.5" customHeight="1">
      <c r="A1015" s="127" t="s">
        <v>406</v>
      </c>
      <c r="B1015" s="52"/>
      <c r="C1015" s="124">
        <v>1</v>
      </c>
      <c r="D1015" s="124" t="s">
        <v>61</v>
      </c>
      <c r="E1015" s="124">
        <v>1</v>
      </c>
      <c r="F1015" s="124" t="s">
        <v>61</v>
      </c>
      <c r="G1015" s="124" t="s">
        <v>61</v>
      </c>
      <c r="H1015" s="124" t="s">
        <v>61</v>
      </c>
      <c r="I1015" s="124" t="s">
        <v>61</v>
      </c>
      <c r="J1015" s="124" t="s">
        <v>61</v>
      </c>
      <c r="K1015" s="124" t="s">
        <v>61</v>
      </c>
      <c r="L1015" s="129">
        <v>4</v>
      </c>
      <c r="M1015" s="129">
        <v>7000</v>
      </c>
      <c r="N1015" s="129">
        <v>0</v>
      </c>
      <c r="O1015" s="129">
        <v>35</v>
      </c>
      <c r="P1015" s="129" t="s">
        <v>61</v>
      </c>
      <c r="Q1015" s="129">
        <v>7000</v>
      </c>
      <c r="R1015" s="129">
        <v>1750</v>
      </c>
      <c r="S1015" s="125" t="s">
        <v>61</v>
      </c>
      <c r="T1015" s="139">
        <v>51</v>
      </c>
    </row>
    <row r="1016" spans="1:20" ht="10.5" customHeight="1">
      <c r="A1016" s="127"/>
      <c r="B1016" s="52" t="s">
        <v>349</v>
      </c>
      <c r="C1016" s="124">
        <v>61</v>
      </c>
      <c r="D1016" s="124">
        <v>42</v>
      </c>
      <c r="E1016" s="124">
        <v>8</v>
      </c>
      <c r="F1016" s="124">
        <v>5</v>
      </c>
      <c r="G1016" s="124">
        <v>3</v>
      </c>
      <c r="H1016" s="124">
        <v>3</v>
      </c>
      <c r="I1016" s="124" t="s">
        <v>61</v>
      </c>
      <c r="J1016" s="124" t="s">
        <v>61</v>
      </c>
      <c r="K1016" s="124" t="s">
        <v>61</v>
      </c>
      <c r="L1016" s="124">
        <v>227</v>
      </c>
      <c r="M1016" s="124">
        <v>326343</v>
      </c>
      <c r="N1016" s="124">
        <v>17380</v>
      </c>
      <c r="O1016" s="124">
        <v>25079</v>
      </c>
      <c r="P1016" s="124">
        <v>2902</v>
      </c>
      <c r="Q1016" s="124">
        <v>5350</v>
      </c>
      <c r="R1016" s="124">
        <v>1438</v>
      </c>
      <c r="S1016" s="125">
        <v>112</v>
      </c>
      <c r="T1016" s="139" t="s">
        <v>349</v>
      </c>
    </row>
    <row r="1017" spans="1:20" ht="10.5" customHeight="1">
      <c r="A1017" s="127" t="s">
        <v>409</v>
      </c>
      <c r="B1017" s="52"/>
      <c r="C1017" s="124">
        <v>2</v>
      </c>
      <c r="D1017" s="124">
        <v>2</v>
      </c>
      <c r="E1017" s="124" t="s">
        <v>61</v>
      </c>
      <c r="F1017" s="124" t="s">
        <v>61</v>
      </c>
      <c r="G1017" s="124" t="s">
        <v>61</v>
      </c>
      <c r="H1017" s="124" t="s">
        <v>61</v>
      </c>
      <c r="I1017" s="124" t="s">
        <v>61</v>
      </c>
      <c r="J1017" s="124" t="s">
        <v>61</v>
      </c>
      <c r="K1017" s="124" t="s">
        <v>61</v>
      </c>
      <c r="L1017" s="129">
        <v>4</v>
      </c>
      <c r="M1017" s="129">
        <v>3568</v>
      </c>
      <c r="N1017" s="129">
        <v>0</v>
      </c>
      <c r="O1017" s="129">
        <v>3237</v>
      </c>
      <c r="P1017" s="129">
        <v>115</v>
      </c>
      <c r="Q1017" s="129">
        <v>1784</v>
      </c>
      <c r="R1017" s="129">
        <v>892</v>
      </c>
      <c r="S1017" s="141">
        <v>31</v>
      </c>
      <c r="T1017" s="139">
        <v>55</v>
      </c>
    </row>
    <row r="1018" spans="1:20" ht="10.5" customHeight="1">
      <c r="A1018" s="127" t="s">
        <v>359</v>
      </c>
      <c r="B1018" s="52"/>
      <c r="C1018" s="124">
        <v>27</v>
      </c>
      <c r="D1018" s="124">
        <v>19</v>
      </c>
      <c r="E1018" s="124">
        <v>4</v>
      </c>
      <c r="F1018" s="124">
        <v>1</v>
      </c>
      <c r="G1018" s="124">
        <v>1</v>
      </c>
      <c r="H1018" s="124">
        <v>2</v>
      </c>
      <c r="I1018" s="124" t="s">
        <v>61</v>
      </c>
      <c r="J1018" s="124" t="s">
        <v>61</v>
      </c>
      <c r="K1018" s="124" t="s">
        <v>61</v>
      </c>
      <c r="L1018" s="124">
        <v>103</v>
      </c>
      <c r="M1018" s="124">
        <v>138853</v>
      </c>
      <c r="N1018" s="124">
        <v>692</v>
      </c>
      <c r="O1018" s="124">
        <v>5382</v>
      </c>
      <c r="P1018" s="124">
        <v>1794</v>
      </c>
      <c r="Q1018" s="124">
        <v>5143</v>
      </c>
      <c r="R1018" s="124">
        <v>1348</v>
      </c>
      <c r="S1018" s="125">
        <v>77</v>
      </c>
      <c r="T1018" s="139">
        <v>56</v>
      </c>
    </row>
    <row r="1019" spans="1:20" ht="10.5" customHeight="1">
      <c r="A1019" s="127" t="s">
        <v>369</v>
      </c>
      <c r="B1019" s="52"/>
      <c r="C1019" s="124">
        <v>4</v>
      </c>
      <c r="D1019" s="124">
        <v>2</v>
      </c>
      <c r="E1019" s="124">
        <v>1</v>
      </c>
      <c r="F1019" s="124">
        <v>1</v>
      </c>
      <c r="G1019" s="124" t="s">
        <v>61</v>
      </c>
      <c r="H1019" s="124" t="s">
        <v>61</v>
      </c>
      <c r="I1019" s="124" t="s">
        <v>61</v>
      </c>
      <c r="J1019" s="124" t="s">
        <v>61</v>
      </c>
      <c r="K1019" s="124" t="s">
        <v>61</v>
      </c>
      <c r="L1019" s="129">
        <v>14</v>
      </c>
      <c r="M1019" s="129">
        <v>17247</v>
      </c>
      <c r="N1019" s="129">
        <v>11404</v>
      </c>
      <c r="O1019" s="129">
        <v>3515</v>
      </c>
      <c r="P1019" s="129">
        <v>95</v>
      </c>
      <c r="Q1019" s="129">
        <v>4312</v>
      </c>
      <c r="R1019" s="129">
        <v>1232</v>
      </c>
      <c r="S1019" s="141">
        <v>182</v>
      </c>
      <c r="T1019" s="139">
        <v>57</v>
      </c>
    </row>
    <row r="1020" spans="1:20" ht="10.5" customHeight="1">
      <c r="A1020" s="127" t="s">
        <v>411</v>
      </c>
      <c r="B1020" s="52"/>
      <c r="C1020" s="124">
        <v>10</v>
      </c>
      <c r="D1020" s="124">
        <v>9</v>
      </c>
      <c r="E1020" s="124">
        <v>1</v>
      </c>
      <c r="F1020" s="124" t="s">
        <v>61</v>
      </c>
      <c r="G1020" s="124" t="s">
        <v>61</v>
      </c>
      <c r="H1020" s="124" t="s">
        <v>61</v>
      </c>
      <c r="I1020" s="124" t="s">
        <v>61</v>
      </c>
      <c r="J1020" s="124" t="s">
        <v>61</v>
      </c>
      <c r="K1020" s="124" t="s">
        <v>61</v>
      </c>
      <c r="L1020" s="124">
        <v>18</v>
      </c>
      <c r="M1020" s="124">
        <v>17710</v>
      </c>
      <c r="N1020" s="124">
        <v>244</v>
      </c>
      <c r="O1020" s="124">
        <v>2469</v>
      </c>
      <c r="P1020" s="124">
        <v>311</v>
      </c>
      <c r="Q1020" s="124">
        <v>1771</v>
      </c>
      <c r="R1020" s="124">
        <v>984</v>
      </c>
      <c r="S1020" s="125">
        <v>57</v>
      </c>
      <c r="T1020" s="139">
        <v>58</v>
      </c>
    </row>
    <row r="1021" spans="1:20" ht="10.5" customHeight="1">
      <c r="A1021" s="130" t="s">
        <v>378</v>
      </c>
      <c r="B1021" s="67"/>
      <c r="C1021" s="131">
        <v>18</v>
      </c>
      <c r="D1021" s="131">
        <v>10</v>
      </c>
      <c r="E1021" s="131">
        <v>2</v>
      </c>
      <c r="F1021" s="131">
        <v>3</v>
      </c>
      <c r="G1021" s="131">
        <v>2</v>
      </c>
      <c r="H1021" s="131">
        <v>1</v>
      </c>
      <c r="I1021" s="131" t="s">
        <v>61</v>
      </c>
      <c r="J1021" s="131" t="s">
        <v>61</v>
      </c>
      <c r="K1021" s="131" t="s">
        <v>61</v>
      </c>
      <c r="L1021" s="131">
        <v>88</v>
      </c>
      <c r="M1021" s="131">
        <v>148965</v>
      </c>
      <c r="N1021" s="131">
        <v>5040</v>
      </c>
      <c r="O1021" s="131">
        <v>10476</v>
      </c>
      <c r="P1021" s="131">
        <v>587</v>
      </c>
      <c r="Q1021" s="131">
        <v>8276</v>
      </c>
      <c r="R1021" s="131">
        <v>1693</v>
      </c>
      <c r="S1021" s="132">
        <v>254</v>
      </c>
      <c r="T1021" s="143">
        <v>59</v>
      </c>
    </row>
    <row r="1022" spans="1:20" ht="10.5" customHeight="1">
      <c r="A1022" s="52"/>
      <c r="B1022" s="52"/>
      <c r="C1022" s="148"/>
      <c r="D1022" s="148"/>
      <c r="E1022" s="148"/>
      <c r="F1022" s="148"/>
      <c r="G1022" s="148"/>
      <c r="H1022" s="148"/>
      <c r="I1022" s="148"/>
      <c r="J1022" s="148"/>
      <c r="K1022" s="148"/>
      <c r="L1022" s="148"/>
      <c r="M1022" s="148"/>
      <c r="N1022" s="148"/>
      <c r="O1022" s="148"/>
      <c r="P1022" s="148"/>
      <c r="Q1022" s="148"/>
      <c r="R1022" s="148"/>
      <c r="S1022" s="149"/>
      <c r="T1022" s="144"/>
    </row>
    <row r="1023" spans="1:20" ht="10.5" customHeight="1">
      <c r="A1023" s="52"/>
      <c r="B1023" s="52"/>
      <c r="C1023" s="148"/>
      <c r="D1023" s="148"/>
      <c r="E1023" s="148"/>
      <c r="F1023" s="148"/>
      <c r="G1023" s="148"/>
      <c r="H1023" s="148"/>
      <c r="I1023" s="148"/>
      <c r="J1023" s="148"/>
      <c r="K1023" s="148"/>
      <c r="L1023" s="148"/>
      <c r="M1023" s="148"/>
      <c r="N1023" s="148"/>
      <c r="O1023" s="148"/>
      <c r="P1023" s="148"/>
      <c r="Q1023" s="148"/>
      <c r="R1023" s="148"/>
      <c r="S1023" s="149"/>
      <c r="T1023" s="144"/>
    </row>
    <row r="1024" spans="1:20" ht="10.5" customHeight="1">
      <c r="A1024" s="52"/>
      <c r="B1024" s="52"/>
      <c r="C1024" s="148"/>
      <c r="D1024" s="148"/>
      <c r="E1024" s="148"/>
      <c r="F1024" s="148"/>
      <c r="G1024" s="148"/>
      <c r="H1024" s="148"/>
      <c r="I1024" s="148"/>
      <c r="J1024" s="148"/>
      <c r="K1024" s="148"/>
      <c r="L1024" s="148"/>
      <c r="M1024" s="148"/>
      <c r="N1024" s="148"/>
      <c r="O1024" s="148"/>
      <c r="P1024" s="148"/>
      <c r="Q1024" s="148"/>
      <c r="R1024" s="148"/>
      <c r="S1024" s="149"/>
      <c r="T1024" s="144"/>
    </row>
    <row r="1025" spans="1:20" ht="10.5" customHeight="1">
      <c r="A1025" s="52"/>
      <c r="B1025" s="52"/>
      <c r="C1025" s="148"/>
      <c r="D1025" s="148"/>
      <c r="E1025" s="148"/>
      <c r="F1025" s="148"/>
      <c r="G1025" s="148"/>
      <c r="H1025" s="148"/>
      <c r="I1025" s="148"/>
      <c r="J1025" s="148"/>
      <c r="K1025" s="148"/>
      <c r="L1025" s="148"/>
      <c r="M1025" s="148"/>
      <c r="N1025" s="148"/>
      <c r="O1025" s="148"/>
      <c r="P1025" s="148"/>
      <c r="Q1025" s="148"/>
      <c r="R1025" s="148"/>
      <c r="S1025" s="149"/>
      <c r="T1025" s="144"/>
    </row>
    <row r="1026" spans="1:20" ht="10.5" customHeight="1">
      <c r="A1026" s="52"/>
      <c r="B1026" s="52"/>
      <c r="C1026" s="148"/>
      <c r="D1026" s="148"/>
      <c r="E1026" s="148"/>
      <c r="F1026" s="148"/>
      <c r="G1026" s="148"/>
      <c r="H1026" s="148"/>
      <c r="I1026" s="148"/>
      <c r="J1026" s="148"/>
      <c r="K1026" s="148"/>
      <c r="L1026" s="148"/>
      <c r="M1026" s="148"/>
      <c r="N1026" s="148"/>
      <c r="O1026" s="148"/>
      <c r="P1026" s="148"/>
      <c r="Q1026" s="148"/>
      <c r="R1026" s="148"/>
      <c r="S1026" s="149"/>
      <c r="T1026" s="144"/>
    </row>
    <row r="1027" spans="1:20" ht="10.5" customHeight="1">
      <c r="A1027" s="52"/>
      <c r="B1027" s="52"/>
      <c r="C1027" s="148"/>
      <c r="D1027" s="148"/>
      <c r="E1027" s="148"/>
      <c r="F1027" s="148"/>
      <c r="G1027" s="148"/>
      <c r="H1027" s="148"/>
      <c r="I1027" s="148"/>
      <c r="J1027" s="148"/>
      <c r="K1027" s="148"/>
      <c r="L1027" s="148"/>
      <c r="M1027" s="148"/>
      <c r="N1027" s="148"/>
      <c r="O1027" s="148"/>
      <c r="P1027" s="148"/>
      <c r="Q1027" s="148"/>
      <c r="R1027" s="148"/>
      <c r="S1027" s="149"/>
      <c r="T1027" s="144"/>
    </row>
    <row r="1028" spans="1:20" ht="10.5" customHeight="1">
      <c r="A1028" s="52"/>
      <c r="B1028" s="52"/>
      <c r="C1028" s="148"/>
      <c r="D1028" s="148"/>
      <c r="E1028" s="148"/>
      <c r="F1028" s="148"/>
      <c r="G1028" s="148"/>
      <c r="H1028" s="148"/>
      <c r="I1028" s="148"/>
      <c r="J1028" s="148"/>
      <c r="K1028" s="148"/>
      <c r="L1028" s="148"/>
      <c r="M1028" s="148"/>
      <c r="N1028" s="148"/>
      <c r="O1028" s="148"/>
      <c r="P1028" s="148"/>
      <c r="Q1028" s="148"/>
      <c r="R1028" s="148"/>
      <c r="S1028" s="149"/>
      <c r="T1028" s="144"/>
    </row>
    <row r="1029" spans="1:18" ht="13.5" customHeight="1">
      <c r="A1029" s="29" t="s">
        <v>399</v>
      </c>
      <c r="B1029" s="147"/>
      <c r="C1029" s="146"/>
      <c r="D1029" s="146"/>
      <c r="E1029" s="146"/>
      <c r="F1029" s="146"/>
      <c r="G1029" s="146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</row>
    <row r="1030" spans="1:18" ht="10.5" customHeight="1">
      <c r="A1030" s="29"/>
      <c r="B1030" s="147"/>
      <c r="C1030" s="146"/>
      <c r="D1030" s="146"/>
      <c r="E1030" s="146"/>
      <c r="F1030" s="146"/>
      <c r="G1030" s="146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</row>
    <row r="1031" ht="13.5" customHeight="1">
      <c r="B1031" s="29" t="s">
        <v>443</v>
      </c>
    </row>
    <row r="1032" spans="1:20" s="29" customFormat="1" ht="12.75" customHeight="1">
      <c r="A1032" s="34"/>
      <c r="B1032" s="31"/>
      <c r="C1032" s="106" t="s">
        <v>401</v>
      </c>
      <c r="D1032" s="107"/>
      <c r="E1032" s="107"/>
      <c r="F1032" s="107"/>
      <c r="G1032" s="107"/>
      <c r="H1032" s="107"/>
      <c r="I1032" s="107"/>
      <c r="J1032" s="107"/>
      <c r="K1032" s="107"/>
      <c r="L1032" s="50"/>
      <c r="M1032" s="108" t="s">
        <v>3</v>
      </c>
      <c r="N1032" s="108" t="s">
        <v>3</v>
      </c>
      <c r="O1032" s="50"/>
      <c r="P1032" s="50"/>
      <c r="Q1032" s="106" t="s">
        <v>402</v>
      </c>
      <c r="R1032" s="107"/>
      <c r="S1032" s="109"/>
      <c r="T1032" s="110"/>
    </row>
    <row r="1033" spans="1:20" s="29" customFormat="1" ht="12.75" customHeight="1">
      <c r="A1033" s="39"/>
      <c r="B1033" s="38" t="s">
        <v>403</v>
      </c>
      <c r="C1033" s="53"/>
      <c r="D1033" s="68" t="s">
        <v>404</v>
      </c>
      <c r="E1033" s="111"/>
      <c r="F1033" s="111"/>
      <c r="G1033" s="111"/>
      <c r="H1033" s="111"/>
      <c r="I1033" s="111"/>
      <c r="J1033" s="111"/>
      <c r="K1033" s="111"/>
      <c r="L1033" s="112" t="s">
        <v>7</v>
      </c>
      <c r="M1033" s="112" t="s">
        <v>86</v>
      </c>
      <c r="N1033" s="112" t="s">
        <v>87</v>
      </c>
      <c r="O1033" s="112" t="s">
        <v>88</v>
      </c>
      <c r="P1033" s="112" t="s">
        <v>10</v>
      </c>
      <c r="Q1033" s="112" t="s">
        <v>89</v>
      </c>
      <c r="R1033" s="112" t="s">
        <v>405</v>
      </c>
      <c r="S1033" s="113" t="s">
        <v>91</v>
      </c>
      <c r="T1033" s="43" t="s">
        <v>92</v>
      </c>
    </row>
    <row r="1034" spans="1:20" s="29" customFormat="1" ht="12.75" customHeight="1">
      <c r="A1034" s="39"/>
      <c r="B1034" s="38"/>
      <c r="C1034" s="53"/>
      <c r="D1034" s="53" t="s">
        <v>93</v>
      </c>
      <c r="E1034" s="53" t="s">
        <v>94</v>
      </c>
      <c r="F1034" s="53" t="s">
        <v>95</v>
      </c>
      <c r="G1034" s="53" t="s">
        <v>96</v>
      </c>
      <c r="H1034" s="53" t="s">
        <v>97</v>
      </c>
      <c r="I1034" s="53" t="s">
        <v>98</v>
      </c>
      <c r="J1034" s="53" t="s">
        <v>99</v>
      </c>
      <c r="K1034" s="53" t="s">
        <v>100</v>
      </c>
      <c r="L1034" s="53"/>
      <c r="M1034" s="112" t="s">
        <v>101</v>
      </c>
      <c r="N1034" s="112" t="s">
        <v>102</v>
      </c>
      <c r="O1034" s="53"/>
      <c r="P1034" s="53"/>
      <c r="Q1034" s="53"/>
      <c r="R1034" s="53"/>
      <c r="S1034" s="114"/>
      <c r="T1034" s="43"/>
    </row>
    <row r="1035" spans="1:20" s="29" customFormat="1" ht="12.75" customHeight="1">
      <c r="A1035" s="40"/>
      <c r="B1035" s="41"/>
      <c r="C1035" s="115" t="s">
        <v>11</v>
      </c>
      <c r="D1035" s="68" t="s">
        <v>104</v>
      </c>
      <c r="E1035" s="68" t="s">
        <v>105</v>
      </c>
      <c r="F1035" s="68" t="s">
        <v>106</v>
      </c>
      <c r="G1035" s="68" t="s">
        <v>107</v>
      </c>
      <c r="H1035" s="68" t="s">
        <v>108</v>
      </c>
      <c r="I1035" s="68" t="s">
        <v>109</v>
      </c>
      <c r="J1035" s="68" t="s">
        <v>110</v>
      </c>
      <c r="K1035" s="68" t="s">
        <v>111</v>
      </c>
      <c r="L1035" s="69" t="s">
        <v>14</v>
      </c>
      <c r="M1035" s="69" t="s">
        <v>15</v>
      </c>
      <c r="N1035" s="69" t="s">
        <v>15</v>
      </c>
      <c r="O1035" s="69" t="s">
        <v>15</v>
      </c>
      <c r="P1035" s="69" t="s">
        <v>17</v>
      </c>
      <c r="Q1035" s="69" t="s">
        <v>15</v>
      </c>
      <c r="R1035" s="69" t="s">
        <v>15</v>
      </c>
      <c r="S1035" s="116" t="s">
        <v>15</v>
      </c>
      <c r="T1035" s="47" t="s">
        <v>103</v>
      </c>
    </row>
    <row r="1036" spans="1:20" ht="10.5" customHeight="1">
      <c r="A1036" s="117" t="s">
        <v>173</v>
      </c>
      <c r="B1036" s="118" t="s">
        <v>116</v>
      </c>
      <c r="C1036" s="119">
        <v>169</v>
      </c>
      <c r="D1036" s="119">
        <v>81</v>
      </c>
      <c r="E1036" s="119">
        <v>34</v>
      </c>
      <c r="F1036" s="119">
        <v>34</v>
      </c>
      <c r="G1036" s="119">
        <v>13</v>
      </c>
      <c r="H1036" s="119">
        <v>4</v>
      </c>
      <c r="I1036" s="119">
        <v>2</v>
      </c>
      <c r="J1036" s="119">
        <v>1</v>
      </c>
      <c r="K1036" s="119" t="s">
        <v>61</v>
      </c>
      <c r="L1036" s="119">
        <v>869</v>
      </c>
      <c r="M1036" s="119">
        <v>2500497</v>
      </c>
      <c r="N1036" s="119">
        <v>81881</v>
      </c>
      <c r="O1036" s="119">
        <v>224428</v>
      </c>
      <c r="P1036" s="119">
        <v>11475</v>
      </c>
      <c r="Q1036" s="119">
        <v>14796</v>
      </c>
      <c r="R1036" s="119">
        <v>2877</v>
      </c>
      <c r="S1036" s="120">
        <v>218</v>
      </c>
      <c r="T1036" s="145" t="s">
        <v>1</v>
      </c>
    </row>
    <row r="1037" spans="1:20" ht="10.5" customHeight="1">
      <c r="A1037" s="127"/>
      <c r="B1037" s="52" t="s">
        <v>117</v>
      </c>
      <c r="C1037" s="124">
        <v>17</v>
      </c>
      <c r="D1037" s="124">
        <v>3</v>
      </c>
      <c r="E1037" s="124">
        <v>3</v>
      </c>
      <c r="F1037" s="124">
        <v>5</v>
      </c>
      <c r="G1037" s="124">
        <v>4</v>
      </c>
      <c r="H1037" s="124">
        <v>2</v>
      </c>
      <c r="I1037" s="124" t="s">
        <v>61</v>
      </c>
      <c r="J1037" s="124" t="s">
        <v>61</v>
      </c>
      <c r="K1037" s="124" t="s">
        <v>61</v>
      </c>
      <c r="L1037" s="124">
        <v>151</v>
      </c>
      <c r="M1037" s="124">
        <v>796553</v>
      </c>
      <c r="N1037" s="124">
        <v>2728</v>
      </c>
      <c r="O1037" s="124">
        <v>71829</v>
      </c>
      <c r="P1037" s="124" t="s">
        <v>61</v>
      </c>
      <c r="Q1037" s="124">
        <v>46856</v>
      </c>
      <c r="R1037" s="124">
        <v>5275</v>
      </c>
      <c r="S1037" s="125" t="s">
        <v>61</v>
      </c>
      <c r="T1037" s="139" t="s">
        <v>117</v>
      </c>
    </row>
    <row r="1038" spans="1:20" ht="10.5" customHeight="1">
      <c r="A1038" s="127" t="s">
        <v>331</v>
      </c>
      <c r="B1038" s="52"/>
      <c r="C1038" s="124">
        <v>8</v>
      </c>
      <c r="D1038" s="124">
        <v>1</v>
      </c>
      <c r="E1038" s="124" t="s">
        <v>61</v>
      </c>
      <c r="F1038" s="124">
        <v>3</v>
      </c>
      <c r="G1038" s="124">
        <v>3</v>
      </c>
      <c r="H1038" s="124">
        <v>1</v>
      </c>
      <c r="I1038" s="124" t="s">
        <v>61</v>
      </c>
      <c r="J1038" s="124" t="s">
        <v>61</v>
      </c>
      <c r="K1038" s="124" t="s">
        <v>61</v>
      </c>
      <c r="L1038" s="124">
        <v>88</v>
      </c>
      <c r="M1038" s="124">
        <v>608017</v>
      </c>
      <c r="N1038" s="124">
        <v>1450</v>
      </c>
      <c r="O1038" s="124">
        <v>58592</v>
      </c>
      <c r="P1038" s="124" t="s">
        <v>61</v>
      </c>
      <c r="Q1038" s="124">
        <v>76002</v>
      </c>
      <c r="R1038" s="124">
        <v>6909</v>
      </c>
      <c r="S1038" s="125" t="s">
        <v>61</v>
      </c>
      <c r="T1038" s="139">
        <v>50</v>
      </c>
    </row>
    <row r="1039" spans="1:20" ht="10.5" customHeight="1">
      <c r="A1039" s="127" t="s">
        <v>406</v>
      </c>
      <c r="B1039" s="52"/>
      <c r="C1039" s="124">
        <v>3</v>
      </c>
      <c r="D1039" s="124" t="s">
        <v>61</v>
      </c>
      <c r="E1039" s="124">
        <v>2</v>
      </c>
      <c r="F1039" s="124" t="s">
        <v>61</v>
      </c>
      <c r="G1039" s="124">
        <v>1</v>
      </c>
      <c r="H1039" s="124" t="s">
        <v>61</v>
      </c>
      <c r="I1039" s="124" t="s">
        <v>61</v>
      </c>
      <c r="J1039" s="124" t="s">
        <v>61</v>
      </c>
      <c r="K1039" s="124" t="s">
        <v>61</v>
      </c>
      <c r="L1039" s="129">
        <v>25</v>
      </c>
      <c r="M1039" s="129">
        <v>67861</v>
      </c>
      <c r="N1039" s="129">
        <v>0</v>
      </c>
      <c r="O1039" s="129">
        <v>6598</v>
      </c>
      <c r="P1039" s="129" t="s">
        <v>61</v>
      </c>
      <c r="Q1039" s="129">
        <v>22620</v>
      </c>
      <c r="R1039" s="129">
        <v>2714</v>
      </c>
      <c r="S1039" s="125" t="s">
        <v>61</v>
      </c>
      <c r="T1039" s="139">
        <v>51</v>
      </c>
    </row>
    <row r="1040" spans="1:20" ht="10.5" customHeight="1">
      <c r="A1040" s="127" t="s">
        <v>339</v>
      </c>
      <c r="B1040" s="52"/>
      <c r="C1040" s="124">
        <v>4</v>
      </c>
      <c r="D1040" s="124">
        <v>1</v>
      </c>
      <c r="E1040" s="124">
        <v>1</v>
      </c>
      <c r="F1040" s="124">
        <v>1</v>
      </c>
      <c r="G1040" s="124" t="s">
        <v>61</v>
      </c>
      <c r="H1040" s="124">
        <v>1</v>
      </c>
      <c r="I1040" s="124" t="s">
        <v>61</v>
      </c>
      <c r="J1040" s="124" t="s">
        <v>61</v>
      </c>
      <c r="K1040" s="124" t="s">
        <v>61</v>
      </c>
      <c r="L1040" s="124">
        <v>32</v>
      </c>
      <c r="M1040" s="124">
        <v>98075</v>
      </c>
      <c r="N1040" s="124">
        <v>1278</v>
      </c>
      <c r="O1040" s="124">
        <v>2387</v>
      </c>
      <c r="P1040" s="124" t="s">
        <v>61</v>
      </c>
      <c r="Q1040" s="124">
        <v>24519</v>
      </c>
      <c r="R1040" s="124">
        <v>3065</v>
      </c>
      <c r="S1040" s="125" t="s">
        <v>61</v>
      </c>
      <c r="T1040" s="139">
        <v>52</v>
      </c>
    </row>
    <row r="1041" spans="1:20" ht="10.5" customHeight="1">
      <c r="A1041" s="127" t="s">
        <v>344</v>
      </c>
      <c r="B1041" s="52"/>
      <c r="C1041" s="124">
        <v>2</v>
      </c>
      <c r="D1041" s="124">
        <v>1</v>
      </c>
      <c r="E1041" s="124" t="s">
        <v>61</v>
      </c>
      <c r="F1041" s="124">
        <v>1</v>
      </c>
      <c r="G1041" s="124" t="s">
        <v>61</v>
      </c>
      <c r="H1041" s="124" t="s">
        <v>61</v>
      </c>
      <c r="I1041" s="124" t="s">
        <v>61</v>
      </c>
      <c r="J1041" s="124" t="s">
        <v>61</v>
      </c>
      <c r="K1041" s="124" t="s">
        <v>61</v>
      </c>
      <c r="L1041" s="129">
        <v>6</v>
      </c>
      <c r="M1041" s="129">
        <v>22600</v>
      </c>
      <c r="N1041" s="129">
        <v>0</v>
      </c>
      <c r="O1041" s="129">
        <v>4252</v>
      </c>
      <c r="P1041" s="129" t="s">
        <v>61</v>
      </c>
      <c r="Q1041" s="129">
        <v>11300</v>
      </c>
      <c r="R1041" s="129">
        <v>3767</v>
      </c>
      <c r="S1041" s="125" t="s">
        <v>61</v>
      </c>
      <c r="T1041" s="139">
        <v>53</v>
      </c>
    </row>
    <row r="1042" spans="1:20" ht="10.5" customHeight="1">
      <c r="A1042" s="127"/>
      <c r="B1042" s="52" t="s">
        <v>349</v>
      </c>
      <c r="C1042" s="124">
        <v>152</v>
      </c>
      <c r="D1042" s="124">
        <v>78</v>
      </c>
      <c r="E1042" s="124">
        <v>31</v>
      </c>
      <c r="F1042" s="124">
        <v>29</v>
      </c>
      <c r="G1042" s="124">
        <v>9</v>
      </c>
      <c r="H1042" s="124">
        <v>2</v>
      </c>
      <c r="I1042" s="124">
        <v>2</v>
      </c>
      <c r="J1042" s="124">
        <v>1</v>
      </c>
      <c r="K1042" s="124" t="s">
        <v>61</v>
      </c>
      <c r="L1042" s="124">
        <v>718</v>
      </c>
      <c r="M1042" s="124">
        <v>1703944</v>
      </c>
      <c r="N1042" s="124">
        <v>79153</v>
      </c>
      <c r="O1042" s="124">
        <v>152599</v>
      </c>
      <c r="P1042" s="124">
        <v>11475</v>
      </c>
      <c r="Q1042" s="124">
        <v>11210</v>
      </c>
      <c r="R1042" s="124">
        <v>2373</v>
      </c>
      <c r="S1042" s="125">
        <v>148</v>
      </c>
      <c r="T1042" s="139" t="s">
        <v>349</v>
      </c>
    </row>
    <row r="1043" spans="1:20" ht="10.5" customHeight="1">
      <c r="A1043" s="127" t="s">
        <v>409</v>
      </c>
      <c r="B1043" s="52"/>
      <c r="C1043" s="124">
        <v>12</v>
      </c>
      <c r="D1043" s="124">
        <v>7</v>
      </c>
      <c r="E1043" s="124">
        <v>3</v>
      </c>
      <c r="F1043" s="124">
        <v>2</v>
      </c>
      <c r="G1043" s="124" t="s">
        <v>61</v>
      </c>
      <c r="H1043" s="124" t="s">
        <v>61</v>
      </c>
      <c r="I1043" s="124" t="s">
        <v>61</v>
      </c>
      <c r="J1043" s="124" t="s">
        <v>61</v>
      </c>
      <c r="K1043" s="124" t="s">
        <v>61</v>
      </c>
      <c r="L1043" s="124">
        <v>37</v>
      </c>
      <c r="M1043" s="124">
        <v>37304</v>
      </c>
      <c r="N1043" s="124" t="s">
        <v>61</v>
      </c>
      <c r="O1043" s="124">
        <v>13037</v>
      </c>
      <c r="P1043" s="124">
        <v>1383</v>
      </c>
      <c r="Q1043" s="124">
        <v>3109</v>
      </c>
      <c r="R1043" s="124">
        <v>1008</v>
      </c>
      <c r="S1043" s="125">
        <v>27</v>
      </c>
      <c r="T1043" s="139">
        <v>55</v>
      </c>
    </row>
    <row r="1044" spans="1:20" ht="10.5" customHeight="1">
      <c r="A1044" s="127" t="s">
        <v>359</v>
      </c>
      <c r="B1044" s="52"/>
      <c r="C1044" s="124">
        <v>65</v>
      </c>
      <c r="D1044" s="124">
        <v>40</v>
      </c>
      <c r="E1044" s="124">
        <v>10</v>
      </c>
      <c r="F1044" s="124">
        <v>8</v>
      </c>
      <c r="G1044" s="124">
        <v>5</v>
      </c>
      <c r="H1044" s="124" t="s">
        <v>61</v>
      </c>
      <c r="I1044" s="124">
        <v>1</v>
      </c>
      <c r="J1044" s="124">
        <v>1</v>
      </c>
      <c r="K1044" s="124" t="s">
        <v>61</v>
      </c>
      <c r="L1044" s="124">
        <v>338</v>
      </c>
      <c r="M1044" s="124">
        <v>504817</v>
      </c>
      <c r="N1044" s="124">
        <v>48169</v>
      </c>
      <c r="O1044" s="124">
        <v>50680</v>
      </c>
      <c r="P1044" s="124">
        <v>5532</v>
      </c>
      <c r="Q1044" s="124">
        <v>7766</v>
      </c>
      <c r="R1044" s="124">
        <v>1494</v>
      </c>
      <c r="S1044" s="125">
        <v>91</v>
      </c>
      <c r="T1044" s="139">
        <v>56</v>
      </c>
    </row>
    <row r="1045" spans="1:20" ht="10.5" customHeight="1">
      <c r="A1045" s="127" t="s">
        <v>369</v>
      </c>
      <c r="B1045" s="52"/>
      <c r="C1045" s="124">
        <v>10</v>
      </c>
      <c r="D1045" s="124">
        <v>4</v>
      </c>
      <c r="E1045" s="124">
        <v>1</v>
      </c>
      <c r="F1045" s="124">
        <v>5</v>
      </c>
      <c r="G1045" s="124" t="s">
        <v>61</v>
      </c>
      <c r="H1045" s="124" t="s">
        <v>61</v>
      </c>
      <c r="I1045" s="124" t="s">
        <v>61</v>
      </c>
      <c r="J1045" s="124" t="s">
        <v>61</v>
      </c>
      <c r="K1045" s="124" t="s">
        <v>61</v>
      </c>
      <c r="L1045" s="124">
        <v>40</v>
      </c>
      <c r="M1045" s="124">
        <v>74421</v>
      </c>
      <c r="N1045" s="124">
        <v>15782</v>
      </c>
      <c r="O1045" s="124">
        <v>7782</v>
      </c>
      <c r="P1045" s="124">
        <v>106</v>
      </c>
      <c r="Q1045" s="124">
        <v>7442</v>
      </c>
      <c r="R1045" s="124">
        <v>1861</v>
      </c>
      <c r="S1045" s="125">
        <v>702</v>
      </c>
      <c r="T1045" s="139">
        <v>57</v>
      </c>
    </row>
    <row r="1046" spans="1:20" ht="10.5" customHeight="1">
      <c r="A1046" s="127" t="s">
        <v>411</v>
      </c>
      <c r="B1046" s="52"/>
      <c r="C1046" s="124">
        <v>16</v>
      </c>
      <c r="D1046" s="124">
        <v>8</v>
      </c>
      <c r="E1046" s="124">
        <v>4</v>
      </c>
      <c r="F1046" s="124">
        <v>3</v>
      </c>
      <c r="G1046" s="124">
        <v>1</v>
      </c>
      <c r="H1046" s="124" t="s">
        <v>61</v>
      </c>
      <c r="I1046" s="124" t="s">
        <v>61</v>
      </c>
      <c r="J1046" s="124" t="s">
        <v>61</v>
      </c>
      <c r="K1046" s="124" t="s">
        <v>61</v>
      </c>
      <c r="L1046" s="124">
        <v>58</v>
      </c>
      <c r="M1046" s="124">
        <v>93719</v>
      </c>
      <c r="N1046" s="124">
        <v>1150</v>
      </c>
      <c r="O1046" s="124">
        <v>16826</v>
      </c>
      <c r="P1046" s="124">
        <v>2038</v>
      </c>
      <c r="Q1046" s="124">
        <v>5857</v>
      </c>
      <c r="R1046" s="124">
        <v>1616</v>
      </c>
      <c r="S1046" s="125">
        <v>46</v>
      </c>
      <c r="T1046" s="139">
        <v>58</v>
      </c>
    </row>
    <row r="1047" spans="1:20" ht="10.5" customHeight="1">
      <c r="A1047" s="130" t="s">
        <v>378</v>
      </c>
      <c r="B1047" s="67"/>
      <c r="C1047" s="131">
        <v>49</v>
      </c>
      <c r="D1047" s="131">
        <v>19</v>
      </c>
      <c r="E1047" s="131">
        <v>13</v>
      </c>
      <c r="F1047" s="131">
        <v>11</v>
      </c>
      <c r="G1047" s="131">
        <v>3</v>
      </c>
      <c r="H1047" s="131">
        <v>2</v>
      </c>
      <c r="I1047" s="131">
        <v>1</v>
      </c>
      <c r="J1047" s="131" t="s">
        <v>61</v>
      </c>
      <c r="K1047" s="131" t="s">
        <v>61</v>
      </c>
      <c r="L1047" s="131">
        <v>245</v>
      </c>
      <c r="M1047" s="131">
        <v>993683</v>
      </c>
      <c r="N1047" s="131">
        <v>14052</v>
      </c>
      <c r="O1047" s="131">
        <v>64274</v>
      </c>
      <c r="P1047" s="131">
        <v>2416</v>
      </c>
      <c r="Q1047" s="131">
        <v>20279</v>
      </c>
      <c r="R1047" s="131">
        <v>4056</v>
      </c>
      <c r="S1047" s="132">
        <v>411</v>
      </c>
      <c r="T1047" s="143">
        <v>59</v>
      </c>
    </row>
    <row r="1048" spans="1:18" ht="10.5" customHeight="1">
      <c r="A1048" s="147"/>
      <c r="B1048" s="147"/>
      <c r="C1048" s="146"/>
      <c r="D1048" s="146"/>
      <c r="E1048" s="146"/>
      <c r="F1048" s="146"/>
      <c r="G1048" s="146"/>
      <c r="H1048" s="146"/>
      <c r="I1048" s="146"/>
      <c r="J1048" s="146"/>
      <c r="K1048" s="146"/>
      <c r="L1048" s="146"/>
      <c r="M1048" s="146"/>
      <c r="N1048" s="146"/>
      <c r="O1048" s="146"/>
      <c r="P1048" s="146"/>
      <c r="Q1048" s="146"/>
      <c r="R1048" s="146"/>
    </row>
    <row r="1049" ht="12.75" customHeight="1">
      <c r="B1049" s="29" t="s">
        <v>444</v>
      </c>
    </row>
    <row r="1050" spans="1:20" s="29" customFormat="1" ht="12.75" customHeight="1">
      <c r="A1050" s="34"/>
      <c r="B1050" s="31"/>
      <c r="C1050" s="106" t="s">
        <v>401</v>
      </c>
      <c r="D1050" s="107"/>
      <c r="E1050" s="107"/>
      <c r="F1050" s="107"/>
      <c r="G1050" s="107"/>
      <c r="H1050" s="107"/>
      <c r="I1050" s="107"/>
      <c r="J1050" s="107"/>
      <c r="K1050" s="107"/>
      <c r="L1050" s="50"/>
      <c r="M1050" s="108" t="s">
        <v>3</v>
      </c>
      <c r="N1050" s="108" t="s">
        <v>3</v>
      </c>
      <c r="O1050" s="50"/>
      <c r="P1050" s="50"/>
      <c r="Q1050" s="106" t="s">
        <v>402</v>
      </c>
      <c r="R1050" s="107"/>
      <c r="S1050" s="109"/>
      <c r="T1050" s="110"/>
    </row>
    <row r="1051" spans="1:20" s="29" customFormat="1" ht="12.75" customHeight="1">
      <c r="A1051" s="39"/>
      <c r="B1051" s="38" t="s">
        <v>403</v>
      </c>
      <c r="C1051" s="53"/>
      <c r="D1051" s="68" t="s">
        <v>404</v>
      </c>
      <c r="E1051" s="111"/>
      <c r="F1051" s="111"/>
      <c r="G1051" s="111"/>
      <c r="H1051" s="111"/>
      <c r="I1051" s="111"/>
      <c r="J1051" s="111"/>
      <c r="K1051" s="111"/>
      <c r="L1051" s="112" t="s">
        <v>7</v>
      </c>
      <c r="M1051" s="112" t="s">
        <v>86</v>
      </c>
      <c r="N1051" s="112" t="s">
        <v>87</v>
      </c>
      <c r="O1051" s="112" t="s">
        <v>88</v>
      </c>
      <c r="P1051" s="112" t="s">
        <v>10</v>
      </c>
      <c r="Q1051" s="112" t="s">
        <v>89</v>
      </c>
      <c r="R1051" s="112" t="s">
        <v>405</v>
      </c>
      <c r="S1051" s="113" t="s">
        <v>91</v>
      </c>
      <c r="T1051" s="43" t="s">
        <v>92</v>
      </c>
    </row>
    <row r="1052" spans="1:20" s="29" customFormat="1" ht="12.75" customHeight="1">
      <c r="A1052" s="39"/>
      <c r="B1052" s="38"/>
      <c r="C1052" s="53"/>
      <c r="D1052" s="53" t="s">
        <v>93</v>
      </c>
      <c r="E1052" s="53" t="s">
        <v>94</v>
      </c>
      <c r="F1052" s="53" t="s">
        <v>95</v>
      </c>
      <c r="G1052" s="53" t="s">
        <v>96</v>
      </c>
      <c r="H1052" s="53" t="s">
        <v>97</v>
      </c>
      <c r="I1052" s="53" t="s">
        <v>98</v>
      </c>
      <c r="J1052" s="53" t="s">
        <v>99</v>
      </c>
      <c r="K1052" s="53" t="s">
        <v>100</v>
      </c>
      <c r="L1052" s="53"/>
      <c r="M1052" s="112" t="s">
        <v>101</v>
      </c>
      <c r="N1052" s="112" t="s">
        <v>102</v>
      </c>
      <c r="O1052" s="53"/>
      <c r="P1052" s="53"/>
      <c r="Q1052" s="53"/>
      <c r="R1052" s="53"/>
      <c r="S1052" s="114"/>
      <c r="T1052" s="43"/>
    </row>
    <row r="1053" spans="1:20" s="29" customFormat="1" ht="12.75" customHeight="1">
      <c r="A1053" s="40"/>
      <c r="B1053" s="41"/>
      <c r="C1053" s="115" t="s">
        <v>11</v>
      </c>
      <c r="D1053" s="68" t="s">
        <v>104</v>
      </c>
      <c r="E1053" s="68" t="s">
        <v>105</v>
      </c>
      <c r="F1053" s="68" t="s">
        <v>106</v>
      </c>
      <c r="G1053" s="68" t="s">
        <v>107</v>
      </c>
      <c r="H1053" s="68" t="s">
        <v>108</v>
      </c>
      <c r="I1053" s="68" t="s">
        <v>109</v>
      </c>
      <c r="J1053" s="68" t="s">
        <v>110</v>
      </c>
      <c r="K1053" s="68" t="s">
        <v>111</v>
      </c>
      <c r="L1053" s="69" t="s">
        <v>14</v>
      </c>
      <c r="M1053" s="69" t="s">
        <v>15</v>
      </c>
      <c r="N1053" s="69" t="s">
        <v>15</v>
      </c>
      <c r="O1053" s="69" t="s">
        <v>15</v>
      </c>
      <c r="P1053" s="69" t="s">
        <v>17</v>
      </c>
      <c r="Q1053" s="69" t="s">
        <v>15</v>
      </c>
      <c r="R1053" s="69" t="s">
        <v>15</v>
      </c>
      <c r="S1053" s="116" t="s">
        <v>15</v>
      </c>
      <c r="T1053" s="47" t="s">
        <v>103</v>
      </c>
    </row>
    <row r="1054" spans="1:20" ht="10.5" customHeight="1">
      <c r="A1054" s="117" t="s">
        <v>173</v>
      </c>
      <c r="B1054" s="118" t="s">
        <v>116</v>
      </c>
      <c r="C1054" s="119">
        <v>149</v>
      </c>
      <c r="D1054" s="119">
        <v>74</v>
      </c>
      <c r="E1054" s="119">
        <v>40</v>
      </c>
      <c r="F1054" s="119">
        <v>23</v>
      </c>
      <c r="G1054" s="119">
        <v>10</v>
      </c>
      <c r="H1054" s="119">
        <v>2</v>
      </c>
      <c r="I1054" s="119" t="s">
        <v>61</v>
      </c>
      <c r="J1054" s="119" t="s">
        <v>61</v>
      </c>
      <c r="K1054" s="119" t="s">
        <v>61</v>
      </c>
      <c r="L1054" s="119">
        <v>574</v>
      </c>
      <c r="M1054" s="119">
        <v>1089819</v>
      </c>
      <c r="N1054" s="119">
        <v>17070</v>
      </c>
      <c r="O1054" s="119">
        <v>100491</v>
      </c>
      <c r="P1054" s="119">
        <v>10339</v>
      </c>
      <c r="Q1054" s="119">
        <v>7314</v>
      </c>
      <c r="R1054" s="119">
        <v>1899</v>
      </c>
      <c r="S1054" s="120">
        <v>105</v>
      </c>
      <c r="T1054" s="145" t="s">
        <v>1</v>
      </c>
    </row>
    <row r="1055" spans="1:20" ht="10.5" customHeight="1">
      <c r="A1055" s="127"/>
      <c r="B1055" s="52" t="s">
        <v>117</v>
      </c>
      <c r="C1055" s="124">
        <v>7</v>
      </c>
      <c r="D1055" s="124">
        <v>2</v>
      </c>
      <c r="E1055" s="124">
        <v>2</v>
      </c>
      <c r="F1055" s="124">
        <v>2</v>
      </c>
      <c r="G1055" s="124">
        <v>1</v>
      </c>
      <c r="H1055" s="124" t="s">
        <v>61</v>
      </c>
      <c r="I1055" s="124" t="s">
        <v>61</v>
      </c>
      <c r="J1055" s="124" t="s">
        <v>61</v>
      </c>
      <c r="K1055" s="124" t="s">
        <v>61</v>
      </c>
      <c r="L1055" s="124">
        <v>33</v>
      </c>
      <c r="M1055" s="124">
        <v>207122</v>
      </c>
      <c r="N1055" s="124">
        <v>721</v>
      </c>
      <c r="O1055" s="124">
        <v>5162</v>
      </c>
      <c r="P1055" s="124" t="s">
        <v>61</v>
      </c>
      <c r="Q1055" s="124">
        <v>29589</v>
      </c>
      <c r="R1055" s="124">
        <v>6276</v>
      </c>
      <c r="S1055" s="125" t="s">
        <v>61</v>
      </c>
      <c r="T1055" s="139" t="s">
        <v>117</v>
      </c>
    </row>
    <row r="1056" spans="1:20" ht="10.5" customHeight="1">
      <c r="A1056" s="127" t="s">
        <v>331</v>
      </c>
      <c r="B1056" s="52"/>
      <c r="C1056" s="124">
        <v>4</v>
      </c>
      <c r="D1056" s="124" t="s">
        <v>61</v>
      </c>
      <c r="E1056" s="124">
        <v>2</v>
      </c>
      <c r="F1056" s="124">
        <v>2</v>
      </c>
      <c r="G1056" s="124" t="s">
        <v>61</v>
      </c>
      <c r="H1056" s="124" t="s">
        <v>61</v>
      </c>
      <c r="I1056" s="124" t="s">
        <v>61</v>
      </c>
      <c r="J1056" s="124" t="s">
        <v>61</v>
      </c>
      <c r="K1056" s="124" t="s">
        <v>61</v>
      </c>
      <c r="L1056" s="124">
        <v>20</v>
      </c>
      <c r="M1056" s="124">
        <v>171499</v>
      </c>
      <c r="N1056" s="124" t="s">
        <v>61</v>
      </c>
      <c r="O1056" s="124">
        <v>1022</v>
      </c>
      <c r="P1056" s="124" t="s">
        <v>61</v>
      </c>
      <c r="Q1056" s="124">
        <v>42875</v>
      </c>
      <c r="R1056" s="124">
        <v>8575</v>
      </c>
      <c r="S1056" s="125" t="s">
        <v>61</v>
      </c>
      <c r="T1056" s="139">
        <v>50</v>
      </c>
    </row>
    <row r="1057" spans="1:20" ht="10.5" customHeight="1">
      <c r="A1057" s="127" t="s">
        <v>406</v>
      </c>
      <c r="B1057" s="52"/>
      <c r="C1057" s="124">
        <v>2</v>
      </c>
      <c r="D1057" s="124">
        <v>1</v>
      </c>
      <c r="E1057" s="124" t="s">
        <v>61</v>
      </c>
      <c r="F1057" s="124" t="s">
        <v>61</v>
      </c>
      <c r="G1057" s="124">
        <v>1</v>
      </c>
      <c r="H1057" s="124" t="s">
        <v>61</v>
      </c>
      <c r="I1057" s="124" t="s">
        <v>61</v>
      </c>
      <c r="J1057" s="124" t="s">
        <v>61</v>
      </c>
      <c r="K1057" s="124" t="s">
        <v>61</v>
      </c>
      <c r="L1057" s="129">
        <v>12</v>
      </c>
      <c r="M1057" s="129">
        <v>32023</v>
      </c>
      <c r="N1057" s="129">
        <v>481</v>
      </c>
      <c r="O1057" s="129">
        <v>4140</v>
      </c>
      <c r="P1057" s="129" t="s">
        <v>61</v>
      </c>
      <c r="Q1057" s="129">
        <v>16012</v>
      </c>
      <c r="R1057" s="129">
        <v>2669</v>
      </c>
      <c r="S1057" s="125" t="s">
        <v>61</v>
      </c>
      <c r="T1057" s="139">
        <v>51</v>
      </c>
    </row>
    <row r="1058" spans="1:20" ht="10.5" customHeight="1">
      <c r="A1058" s="127" t="s">
        <v>339</v>
      </c>
      <c r="B1058" s="52"/>
      <c r="C1058" s="124">
        <v>1</v>
      </c>
      <c r="D1058" s="124">
        <v>1</v>
      </c>
      <c r="E1058" s="124" t="s">
        <v>61</v>
      </c>
      <c r="F1058" s="124" t="s">
        <v>61</v>
      </c>
      <c r="G1058" s="124" t="s">
        <v>61</v>
      </c>
      <c r="H1058" s="124" t="s">
        <v>61</v>
      </c>
      <c r="I1058" s="124" t="s">
        <v>61</v>
      </c>
      <c r="J1058" s="124" t="s">
        <v>61</v>
      </c>
      <c r="K1058" s="124" t="s">
        <v>61</v>
      </c>
      <c r="L1058" s="129">
        <v>1</v>
      </c>
      <c r="M1058" s="129">
        <v>3600</v>
      </c>
      <c r="N1058" s="129">
        <v>240</v>
      </c>
      <c r="O1058" s="129">
        <v>0</v>
      </c>
      <c r="P1058" s="129" t="s">
        <v>61</v>
      </c>
      <c r="Q1058" s="129">
        <v>3600</v>
      </c>
      <c r="R1058" s="129">
        <v>3600</v>
      </c>
      <c r="S1058" s="125" t="s">
        <v>61</v>
      </c>
      <c r="T1058" s="139">
        <v>52</v>
      </c>
    </row>
    <row r="1059" spans="1:20" ht="10.5" customHeight="1">
      <c r="A1059" s="127"/>
      <c r="B1059" s="52" t="s">
        <v>349</v>
      </c>
      <c r="C1059" s="124">
        <v>142</v>
      </c>
      <c r="D1059" s="124">
        <v>72</v>
      </c>
      <c r="E1059" s="124">
        <v>38</v>
      </c>
      <c r="F1059" s="124">
        <v>21</v>
      </c>
      <c r="G1059" s="124">
        <v>9</v>
      </c>
      <c r="H1059" s="124">
        <v>2</v>
      </c>
      <c r="I1059" s="124" t="s">
        <v>61</v>
      </c>
      <c r="J1059" s="124" t="s">
        <v>61</v>
      </c>
      <c r="K1059" s="124" t="s">
        <v>61</v>
      </c>
      <c r="L1059" s="124">
        <v>541</v>
      </c>
      <c r="M1059" s="124">
        <v>882697</v>
      </c>
      <c r="N1059" s="124">
        <v>16349</v>
      </c>
      <c r="O1059" s="124">
        <v>95329</v>
      </c>
      <c r="P1059" s="124">
        <v>10339</v>
      </c>
      <c r="Q1059" s="124">
        <v>6216</v>
      </c>
      <c r="R1059" s="124">
        <v>1632</v>
      </c>
      <c r="S1059" s="125">
        <v>85</v>
      </c>
      <c r="T1059" s="139" t="s">
        <v>349</v>
      </c>
    </row>
    <row r="1060" spans="1:20" ht="10.5" customHeight="1">
      <c r="A1060" s="127" t="s">
        <v>409</v>
      </c>
      <c r="B1060" s="52"/>
      <c r="C1060" s="124">
        <v>12</v>
      </c>
      <c r="D1060" s="124">
        <v>3</v>
      </c>
      <c r="E1060" s="124">
        <v>4</v>
      </c>
      <c r="F1060" s="124">
        <v>4</v>
      </c>
      <c r="G1060" s="124">
        <v>1</v>
      </c>
      <c r="H1060" s="124" t="s">
        <v>61</v>
      </c>
      <c r="I1060" s="124" t="s">
        <v>61</v>
      </c>
      <c r="J1060" s="124" t="s">
        <v>61</v>
      </c>
      <c r="K1060" s="124" t="s">
        <v>61</v>
      </c>
      <c r="L1060" s="124">
        <v>51</v>
      </c>
      <c r="M1060" s="124">
        <v>71770</v>
      </c>
      <c r="N1060" s="124" t="s">
        <v>61</v>
      </c>
      <c r="O1060" s="124">
        <v>19034</v>
      </c>
      <c r="P1060" s="124">
        <v>1502</v>
      </c>
      <c r="Q1060" s="124">
        <v>5981</v>
      </c>
      <c r="R1060" s="124">
        <v>1407</v>
      </c>
      <c r="S1060" s="125">
        <v>48</v>
      </c>
      <c r="T1060" s="139">
        <v>55</v>
      </c>
    </row>
    <row r="1061" spans="1:20" ht="10.5" customHeight="1">
      <c r="A1061" s="127" t="s">
        <v>359</v>
      </c>
      <c r="B1061" s="52"/>
      <c r="C1061" s="124">
        <v>72</v>
      </c>
      <c r="D1061" s="124">
        <v>41</v>
      </c>
      <c r="E1061" s="124">
        <v>17</v>
      </c>
      <c r="F1061" s="124">
        <v>7</v>
      </c>
      <c r="G1061" s="124">
        <v>5</v>
      </c>
      <c r="H1061" s="124">
        <v>2</v>
      </c>
      <c r="I1061" s="124" t="s">
        <v>61</v>
      </c>
      <c r="J1061" s="124" t="s">
        <v>61</v>
      </c>
      <c r="K1061" s="124" t="s">
        <v>61</v>
      </c>
      <c r="L1061" s="124">
        <v>278</v>
      </c>
      <c r="M1061" s="124">
        <v>359418</v>
      </c>
      <c r="N1061" s="124">
        <v>4160</v>
      </c>
      <c r="O1061" s="124">
        <v>22797</v>
      </c>
      <c r="P1061" s="124">
        <v>4273</v>
      </c>
      <c r="Q1061" s="124">
        <v>4992</v>
      </c>
      <c r="R1061" s="124">
        <v>1293</v>
      </c>
      <c r="S1061" s="125">
        <v>84</v>
      </c>
      <c r="T1061" s="139">
        <v>56</v>
      </c>
    </row>
    <row r="1062" spans="1:20" ht="10.5" customHeight="1">
      <c r="A1062" s="127" t="s">
        <v>369</v>
      </c>
      <c r="B1062" s="52"/>
      <c r="C1062" s="124">
        <v>5</v>
      </c>
      <c r="D1062" s="124">
        <v>4</v>
      </c>
      <c r="E1062" s="124" t="s">
        <v>61</v>
      </c>
      <c r="F1062" s="124">
        <v>1</v>
      </c>
      <c r="G1062" s="124" t="s">
        <v>61</v>
      </c>
      <c r="H1062" s="124" t="s">
        <v>61</v>
      </c>
      <c r="I1062" s="124" t="s">
        <v>61</v>
      </c>
      <c r="J1062" s="124" t="s">
        <v>61</v>
      </c>
      <c r="K1062" s="124" t="s">
        <v>61</v>
      </c>
      <c r="L1062" s="124">
        <v>14</v>
      </c>
      <c r="M1062" s="124">
        <v>17805</v>
      </c>
      <c r="N1062" s="124">
        <v>950</v>
      </c>
      <c r="O1062" s="124">
        <v>1515</v>
      </c>
      <c r="P1062" s="124">
        <v>312</v>
      </c>
      <c r="Q1062" s="124">
        <v>3561</v>
      </c>
      <c r="R1062" s="124">
        <v>1272</v>
      </c>
      <c r="S1062" s="125">
        <v>57</v>
      </c>
      <c r="T1062" s="139">
        <v>57</v>
      </c>
    </row>
    <row r="1063" spans="1:20" ht="10.5" customHeight="1">
      <c r="A1063" s="127" t="s">
        <v>411</v>
      </c>
      <c r="B1063" s="52"/>
      <c r="C1063" s="124">
        <v>12</v>
      </c>
      <c r="D1063" s="124">
        <v>8</v>
      </c>
      <c r="E1063" s="124">
        <v>3</v>
      </c>
      <c r="F1063" s="124" t="s">
        <v>61</v>
      </c>
      <c r="G1063" s="124">
        <v>1</v>
      </c>
      <c r="H1063" s="124" t="s">
        <v>61</v>
      </c>
      <c r="I1063" s="124" t="s">
        <v>61</v>
      </c>
      <c r="J1063" s="124" t="s">
        <v>61</v>
      </c>
      <c r="K1063" s="124" t="s">
        <v>61</v>
      </c>
      <c r="L1063" s="124">
        <v>39</v>
      </c>
      <c r="M1063" s="124">
        <v>39481</v>
      </c>
      <c r="N1063" s="124">
        <v>840</v>
      </c>
      <c r="O1063" s="124">
        <v>7200</v>
      </c>
      <c r="P1063" s="124">
        <v>1326</v>
      </c>
      <c r="Q1063" s="124">
        <v>3290</v>
      </c>
      <c r="R1063" s="124">
        <v>1012</v>
      </c>
      <c r="S1063" s="125">
        <v>30</v>
      </c>
      <c r="T1063" s="139">
        <v>58</v>
      </c>
    </row>
    <row r="1064" spans="1:20" ht="10.5" customHeight="1">
      <c r="A1064" s="130" t="s">
        <v>378</v>
      </c>
      <c r="B1064" s="67"/>
      <c r="C1064" s="131">
        <v>41</v>
      </c>
      <c r="D1064" s="131">
        <v>16</v>
      </c>
      <c r="E1064" s="131">
        <v>14</v>
      </c>
      <c r="F1064" s="131">
        <v>9</v>
      </c>
      <c r="G1064" s="131">
        <v>2</v>
      </c>
      <c r="H1064" s="131" t="s">
        <v>61</v>
      </c>
      <c r="I1064" s="131" t="s">
        <v>61</v>
      </c>
      <c r="J1064" s="131" t="s">
        <v>61</v>
      </c>
      <c r="K1064" s="131" t="s">
        <v>61</v>
      </c>
      <c r="L1064" s="131">
        <v>159</v>
      </c>
      <c r="M1064" s="131">
        <v>394223</v>
      </c>
      <c r="N1064" s="131">
        <v>10399</v>
      </c>
      <c r="O1064" s="131">
        <v>44783</v>
      </c>
      <c r="P1064" s="131">
        <v>2926</v>
      </c>
      <c r="Q1064" s="131">
        <v>9615</v>
      </c>
      <c r="R1064" s="131">
        <v>2479</v>
      </c>
      <c r="S1064" s="132">
        <v>135</v>
      </c>
      <c r="T1064" s="143">
        <v>59</v>
      </c>
    </row>
    <row r="1065" spans="1:20" ht="10.5" customHeight="1">
      <c r="A1065" s="52"/>
      <c r="B1065" s="52"/>
      <c r="C1065" s="148"/>
      <c r="D1065" s="148"/>
      <c r="E1065" s="148"/>
      <c r="F1065" s="148"/>
      <c r="G1065" s="148"/>
      <c r="H1065" s="148"/>
      <c r="I1065" s="148"/>
      <c r="J1065" s="148"/>
      <c r="K1065" s="148"/>
      <c r="L1065" s="148"/>
      <c r="M1065" s="148"/>
      <c r="N1065" s="148"/>
      <c r="O1065" s="148"/>
      <c r="P1065" s="148"/>
      <c r="Q1065" s="148"/>
      <c r="R1065" s="148"/>
      <c r="S1065" s="149"/>
      <c r="T1065" s="144"/>
    </row>
    <row r="1066" ht="13.5" customHeight="1">
      <c r="B1066" s="29" t="s">
        <v>445</v>
      </c>
    </row>
    <row r="1067" spans="1:20" s="29" customFormat="1" ht="12.75" customHeight="1">
      <c r="A1067" s="34"/>
      <c r="B1067" s="31"/>
      <c r="C1067" s="106" t="s">
        <v>401</v>
      </c>
      <c r="D1067" s="107"/>
      <c r="E1067" s="107"/>
      <c r="F1067" s="107"/>
      <c r="G1067" s="107"/>
      <c r="H1067" s="107"/>
      <c r="I1067" s="107"/>
      <c r="J1067" s="107"/>
      <c r="K1067" s="107"/>
      <c r="L1067" s="50"/>
      <c r="M1067" s="108" t="s">
        <v>3</v>
      </c>
      <c r="N1067" s="108" t="s">
        <v>3</v>
      </c>
      <c r="O1067" s="50"/>
      <c r="P1067" s="50"/>
      <c r="Q1067" s="106" t="s">
        <v>402</v>
      </c>
      <c r="R1067" s="107"/>
      <c r="S1067" s="109"/>
      <c r="T1067" s="110"/>
    </row>
    <row r="1068" spans="1:20" s="29" customFormat="1" ht="12.75" customHeight="1">
      <c r="A1068" s="39"/>
      <c r="B1068" s="38" t="s">
        <v>403</v>
      </c>
      <c r="C1068" s="53"/>
      <c r="D1068" s="68" t="s">
        <v>404</v>
      </c>
      <c r="E1068" s="111"/>
      <c r="F1068" s="111"/>
      <c r="G1068" s="111"/>
      <c r="H1068" s="111"/>
      <c r="I1068" s="111"/>
      <c r="J1068" s="111"/>
      <c r="K1068" s="111"/>
      <c r="L1068" s="112" t="s">
        <v>7</v>
      </c>
      <c r="M1068" s="112" t="s">
        <v>86</v>
      </c>
      <c r="N1068" s="112" t="s">
        <v>87</v>
      </c>
      <c r="O1068" s="112" t="s">
        <v>88</v>
      </c>
      <c r="P1068" s="112" t="s">
        <v>10</v>
      </c>
      <c r="Q1068" s="112" t="s">
        <v>89</v>
      </c>
      <c r="R1068" s="112" t="s">
        <v>405</v>
      </c>
      <c r="S1068" s="113" t="s">
        <v>91</v>
      </c>
      <c r="T1068" s="43" t="s">
        <v>92</v>
      </c>
    </row>
    <row r="1069" spans="1:20" s="29" customFormat="1" ht="12.75" customHeight="1">
      <c r="A1069" s="39"/>
      <c r="B1069" s="38"/>
      <c r="C1069" s="53"/>
      <c r="D1069" s="53" t="s">
        <v>93</v>
      </c>
      <c r="E1069" s="53" t="s">
        <v>94</v>
      </c>
      <c r="F1069" s="53" t="s">
        <v>95</v>
      </c>
      <c r="G1069" s="53" t="s">
        <v>96</v>
      </c>
      <c r="H1069" s="53" t="s">
        <v>97</v>
      </c>
      <c r="I1069" s="53" t="s">
        <v>98</v>
      </c>
      <c r="J1069" s="53" t="s">
        <v>99</v>
      </c>
      <c r="K1069" s="53" t="s">
        <v>100</v>
      </c>
      <c r="L1069" s="53"/>
      <c r="M1069" s="112" t="s">
        <v>101</v>
      </c>
      <c r="N1069" s="112" t="s">
        <v>102</v>
      </c>
      <c r="O1069" s="53"/>
      <c r="P1069" s="53"/>
      <c r="Q1069" s="53"/>
      <c r="R1069" s="53"/>
      <c r="S1069" s="114"/>
      <c r="T1069" s="43"/>
    </row>
    <row r="1070" spans="1:20" s="29" customFormat="1" ht="12.75" customHeight="1">
      <c r="A1070" s="40"/>
      <c r="B1070" s="41"/>
      <c r="C1070" s="115" t="s">
        <v>11</v>
      </c>
      <c r="D1070" s="68" t="s">
        <v>104</v>
      </c>
      <c r="E1070" s="68" t="s">
        <v>105</v>
      </c>
      <c r="F1070" s="68" t="s">
        <v>106</v>
      </c>
      <c r="G1070" s="68" t="s">
        <v>107</v>
      </c>
      <c r="H1070" s="68" t="s">
        <v>108</v>
      </c>
      <c r="I1070" s="68" t="s">
        <v>109</v>
      </c>
      <c r="J1070" s="68" t="s">
        <v>110</v>
      </c>
      <c r="K1070" s="68" t="s">
        <v>111</v>
      </c>
      <c r="L1070" s="69" t="s">
        <v>14</v>
      </c>
      <c r="M1070" s="69" t="s">
        <v>15</v>
      </c>
      <c r="N1070" s="69" t="s">
        <v>15</v>
      </c>
      <c r="O1070" s="69" t="s">
        <v>15</v>
      </c>
      <c r="P1070" s="69" t="s">
        <v>17</v>
      </c>
      <c r="Q1070" s="69" t="s">
        <v>15</v>
      </c>
      <c r="R1070" s="69" t="s">
        <v>15</v>
      </c>
      <c r="S1070" s="116" t="s">
        <v>15</v>
      </c>
      <c r="T1070" s="47" t="s">
        <v>103</v>
      </c>
    </row>
    <row r="1071" spans="1:20" ht="10.5" customHeight="1">
      <c r="A1071" s="117" t="s">
        <v>173</v>
      </c>
      <c r="B1071" s="118" t="s">
        <v>116</v>
      </c>
      <c r="C1071" s="119">
        <v>241</v>
      </c>
      <c r="D1071" s="119">
        <v>122</v>
      </c>
      <c r="E1071" s="119">
        <v>58</v>
      </c>
      <c r="F1071" s="119">
        <v>34</v>
      </c>
      <c r="G1071" s="119">
        <v>15</v>
      </c>
      <c r="H1071" s="119">
        <v>9</v>
      </c>
      <c r="I1071" s="119">
        <v>3</v>
      </c>
      <c r="J1071" s="119" t="s">
        <v>61</v>
      </c>
      <c r="K1071" s="119" t="s">
        <v>61</v>
      </c>
      <c r="L1071" s="119">
        <v>1132</v>
      </c>
      <c r="M1071" s="119">
        <v>2068189</v>
      </c>
      <c r="N1071" s="119">
        <v>89930</v>
      </c>
      <c r="O1071" s="119">
        <v>161336</v>
      </c>
      <c r="P1071" s="119">
        <v>16273</v>
      </c>
      <c r="Q1071" s="119">
        <v>8582</v>
      </c>
      <c r="R1071" s="119">
        <v>1827</v>
      </c>
      <c r="S1071" s="120">
        <v>127</v>
      </c>
      <c r="T1071" s="145" t="s">
        <v>1</v>
      </c>
    </row>
    <row r="1072" spans="1:20" ht="10.5" customHeight="1">
      <c r="A1072" s="127"/>
      <c r="B1072" s="52" t="s">
        <v>117</v>
      </c>
      <c r="C1072" s="124">
        <v>26</v>
      </c>
      <c r="D1072" s="124">
        <v>3</v>
      </c>
      <c r="E1072" s="124">
        <v>8</v>
      </c>
      <c r="F1072" s="124">
        <v>6</v>
      </c>
      <c r="G1072" s="124">
        <v>5</v>
      </c>
      <c r="H1072" s="124">
        <v>4</v>
      </c>
      <c r="I1072" s="124" t="s">
        <v>61</v>
      </c>
      <c r="J1072" s="124" t="s">
        <v>61</v>
      </c>
      <c r="K1072" s="124" t="s">
        <v>61</v>
      </c>
      <c r="L1072" s="124">
        <v>241</v>
      </c>
      <c r="M1072" s="124">
        <v>959728</v>
      </c>
      <c r="N1072" s="124">
        <v>53539</v>
      </c>
      <c r="O1072" s="124">
        <v>48080</v>
      </c>
      <c r="P1072" s="124" t="s">
        <v>61</v>
      </c>
      <c r="Q1072" s="124">
        <v>36913</v>
      </c>
      <c r="R1072" s="124">
        <v>3982</v>
      </c>
      <c r="S1072" s="125" t="s">
        <v>61</v>
      </c>
      <c r="T1072" s="139" t="s">
        <v>117</v>
      </c>
    </row>
    <row r="1073" spans="1:20" ht="10.5" customHeight="1">
      <c r="A1073" s="127" t="s">
        <v>326</v>
      </c>
      <c r="B1073" s="52"/>
      <c r="C1073" s="124">
        <v>1</v>
      </c>
      <c r="D1073" s="124" t="s">
        <v>61</v>
      </c>
      <c r="E1073" s="124" t="s">
        <v>61</v>
      </c>
      <c r="F1073" s="124" t="s">
        <v>61</v>
      </c>
      <c r="G1073" s="124">
        <v>1</v>
      </c>
      <c r="H1073" s="124" t="s">
        <v>61</v>
      </c>
      <c r="I1073" s="124" t="s">
        <v>61</v>
      </c>
      <c r="J1073" s="124" t="s">
        <v>61</v>
      </c>
      <c r="K1073" s="124" t="s">
        <v>61</v>
      </c>
      <c r="L1073" s="129">
        <v>18</v>
      </c>
      <c r="M1073" s="129">
        <v>143000</v>
      </c>
      <c r="N1073" s="129" t="s">
        <v>61</v>
      </c>
      <c r="O1073" s="129">
        <v>8500</v>
      </c>
      <c r="P1073" s="129" t="s">
        <v>61</v>
      </c>
      <c r="Q1073" s="129">
        <v>143000</v>
      </c>
      <c r="R1073" s="129">
        <v>7944</v>
      </c>
      <c r="S1073" s="125" t="s">
        <v>61</v>
      </c>
      <c r="T1073" s="139">
        <v>48</v>
      </c>
    </row>
    <row r="1074" spans="1:20" ht="10.5" customHeight="1">
      <c r="A1074" s="127" t="s">
        <v>331</v>
      </c>
      <c r="B1074" s="52"/>
      <c r="C1074" s="124">
        <v>17</v>
      </c>
      <c r="D1074" s="124">
        <v>3</v>
      </c>
      <c r="E1074" s="124">
        <v>6</v>
      </c>
      <c r="F1074" s="124">
        <v>5</v>
      </c>
      <c r="G1074" s="124">
        <v>2</v>
      </c>
      <c r="H1074" s="124">
        <v>1</v>
      </c>
      <c r="I1074" s="124" t="s">
        <v>61</v>
      </c>
      <c r="J1074" s="124" t="s">
        <v>61</v>
      </c>
      <c r="K1074" s="124" t="s">
        <v>61</v>
      </c>
      <c r="L1074" s="124">
        <v>106</v>
      </c>
      <c r="M1074" s="124">
        <v>360214</v>
      </c>
      <c r="N1074" s="124">
        <v>2015</v>
      </c>
      <c r="O1074" s="124">
        <v>20099</v>
      </c>
      <c r="P1074" s="124" t="s">
        <v>61</v>
      </c>
      <c r="Q1074" s="124">
        <v>21189</v>
      </c>
      <c r="R1074" s="124">
        <v>3398</v>
      </c>
      <c r="S1074" s="125" t="s">
        <v>61</v>
      </c>
      <c r="T1074" s="139">
        <v>50</v>
      </c>
    </row>
    <row r="1075" spans="1:20" ht="10.5" customHeight="1">
      <c r="A1075" s="127" t="s">
        <v>406</v>
      </c>
      <c r="B1075" s="52"/>
      <c r="C1075" s="124">
        <v>3</v>
      </c>
      <c r="D1075" s="124" t="s">
        <v>61</v>
      </c>
      <c r="E1075" s="124">
        <v>2</v>
      </c>
      <c r="F1075" s="124" t="s">
        <v>61</v>
      </c>
      <c r="G1075" s="124">
        <v>1</v>
      </c>
      <c r="H1075" s="124" t="s">
        <v>61</v>
      </c>
      <c r="I1075" s="124" t="s">
        <v>61</v>
      </c>
      <c r="J1075" s="124" t="s">
        <v>61</v>
      </c>
      <c r="K1075" s="124" t="s">
        <v>61</v>
      </c>
      <c r="L1075" s="129">
        <v>24</v>
      </c>
      <c r="M1075" s="129">
        <v>56706</v>
      </c>
      <c r="N1075" s="129" t="s">
        <v>61</v>
      </c>
      <c r="O1075" s="129">
        <v>10880</v>
      </c>
      <c r="P1075" s="129" t="s">
        <v>61</v>
      </c>
      <c r="Q1075" s="129">
        <v>18902</v>
      </c>
      <c r="R1075" s="129">
        <v>2363</v>
      </c>
      <c r="S1075" s="125" t="s">
        <v>61</v>
      </c>
      <c r="T1075" s="139">
        <v>51</v>
      </c>
    </row>
    <row r="1076" spans="1:20" ht="10.5" customHeight="1">
      <c r="A1076" s="127" t="s">
        <v>339</v>
      </c>
      <c r="B1076" s="52"/>
      <c r="C1076" s="124">
        <v>4</v>
      </c>
      <c r="D1076" s="124" t="s">
        <v>61</v>
      </c>
      <c r="E1076" s="124" t="s">
        <v>61</v>
      </c>
      <c r="F1076" s="124" t="s">
        <v>61</v>
      </c>
      <c r="G1076" s="124">
        <v>1</v>
      </c>
      <c r="H1076" s="124">
        <v>3</v>
      </c>
      <c r="I1076" s="124" t="s">
        <v>61</v>
      </c>
      <c r="J1076" s="124" t="s">
        <v>61</v>
      </c>
      <c r="K1076" s="124" t="s">
        <v>61</v>
      </c>
      <c r="L1076" s="124">
        <v>87</v>
      </c>
      <c r="M1076" s="124">
        <v>354623</v>
      </c>
      <c r="N1076" s="124">
        <v>51360</v>
      </c>
      <c r="O1076" s="124">
        <v>4672</v>
      </c>
      <c r="P1076" s="124" t="s">
        <v>61</v>
      </c>
      <c r="Q1076" s="124">
        <v>88656</v>
      </c>
      <c r="R1076" s="124">
        <v>4076</v>
      </c>
      <c r="S1076" s="125" t="s">
        <v>61</v>
      </c>
      <c r="T1076" s="139">
        <v>52</v>
      </c>
    </row>
    <row r="1077" spans="1:20" ht="10.5" customHeight="1">
      <c r="A1077" s="127" t="s">
        <v>344</v>
      </c>
      <c r="B1077" s="52"/>
      <c r="C1077" s="124">
        <v>1</v>
      </c>
      <c r="D1077" s="124" t="s">
        <v>61</v>
      </c>
      <c r="E1077" s="124" t="s">
        <v>61</v>
      </c>
      <c r="F1077" s="124">
        <v>1</v>
      </c>
      <c r="G1077" s="124" t="s">
        <v>61</v>
      </c>
      <c r="H1077" s="124" t="s">
        <v>61</v>
      </c>
      <c r="I1077" s="124" t="s">
        <v>61</v>
      </c>
      <c r="J1077" s="124" t="s">
        <v>61</v>
      </c>
      <c r="K1077" s="124" t="s">
        <v>61</v>
      </c>
      <c r="L1077" s="129">
        <v>6</v>
      </c>
      <c r="M1077" s="129">
        <v>45185</v>
      </c>
      <c r="N1077" s="129">
        <v>164</v>
      </c>
      <c r="O1077" s="129">
        <v>3929</v>
      </c>
      <c r="P1077" s="129" t="s">
        <v>61</v>
      </c>
      <c r="Q1077" s="129">
        <v>45185</v>
      </c>
      <c r="R1077" s="129">
        <v>7531</v>
      </c>
      <c r="S1077" s="125" t="s">
        <v>61</v>
      </c>
      <c r="T1077" s="139">
        <v>53</v>
      </c>
    </row>
    <row r="1078" spans="1:20" ht="10.5" customHeight="1">
      <c r="A1078" s="127"/>
      <c r="B1078" s="52" t="s">
        <v>349</v>
      </c>
      <c r="C1078" s="124">
        <v>215</v>
      </c>
      <c r="D1078" s="124">
        <v>119</v>
      </c>
      <c r="E1078" s="124">
        <v>50</v>
      </c>
      <c r="F1078" s="124">
        <v>28</v>
      </c>
      <c r="G1078" s="124">
        <v>10</v>
      </c>
      <c r="H1078" s="124">
        <v>5</v>
      </c>
      <c r="I1078" s="124">
        <v>3</v>
      </c>
      <c r="J1078" s="124" t="s">
        <v>61</v>
      </c>
      <c r="K1078" s="124" t="s">
        <v>61</v>
      </c>
      <c r="L1078" s="124">
        <v>891</v>
      </c>
      <c r="M1078" s="124">
        <v>1108461</v>
      </c>
      <c r="N1078" s="124">
        <v>36391</v>
      </c>
      <c r="O1078" s="124">
        <v>113256</v>
      </c>
      <c r="P1078" s="124">
        <v>16273</v>
      </c>
      <c r="Q1078" s="124">
        <v>5156</v>
      </c>
      <c r="R1078" s="124">
        <v>1244</v>
      </c>
      <c r="S1078" s="125">
        <v>68</v>
      </c>
      <c r="T1078" s="139" t="s">
        <v>349</v>
      </c>
    </row>
    <row r="1079" spans="1:20" ht="10.5" customHeight="1">
      <c r="A1079" s="127" t="s">
        <v>350</v>
      </c>
      <c r="B1079" s="52"/>
      <c r="C1079" s="124">
        <v>1</v>
      </c>
      <c r="D1079" s="124">
        <v>1</v>
      </c>
      <c r="E1079" s="124" t="s">
        <v>61</v>
      </c>
      <c r="F1079" s="124" t="s">
        <v>61</v>
      </c>
      <c r="G1079" s="124" t="s">
        <v>61</v>
      </c>
      <c r="H1079" s="124" t="s">
        <v>61</v>
      </c>
      <c r="I1079" s="124" t="s">
        <v>61</v>
      </c>
      <c r="J1079" s="124" t="s">
        <v>61</v>
      </c>
      <c r="K1079" s="124" t="s">
        <v>61</v>
      </c>
      <c r="L1079" s="129">
        <v>2</v>
      </c>
      <c r="M1079" s="129">
        <v>1264</v>
      </c>
      <c r="N1079" s="129">
        <v>0</v>
      </c>
      <c r="O1079" s="129">
        <v>192</v>
      </c>
      <c r="P1079" s="129">
        <v>99</v>
      </c>
      <c r="Q1079" s="129">
        <v>1264</v>
      </c>
      <c r="R1079" s="129">
        <v>632</v>
      </c>
      <c r="S1079" s="141">
        <v>13</v>
      </c>
      <c r="T1079" s="139">
        <v>54</v>
      </c>
    </row>
    <row r="1080" spans="1:20" ht="10.5" customHeight="1">
      <c r="A1080" s="127" t="s">
        <v>409</v>
      </c>
      <c r="B1080" s="52"/>
      <c r="C1080" s="124">
        <v>25</v>
      </c>
      <c r="D1080" s="124">
        <v>20</v>
      </c>
      <c r="E1080" s="124">
        <v>4</v>
      </c>
      <c r="F1080" s="124">
        <v>1</v>
      </c>
      <c r="G1080" s="124" t="s">
        <v>61</v>
      </c>
      <c r="H1080" s="124" t="s">
        <v>61</v>
      </c>
      <c r="I1080" s="124" t="s">
        <v>61</v>
      </c>
      <c r="J1080" s="124" t="s">
        <v>61</v>
      </c>
      <c r="K1080" s="124" t="s">
        <v>61</v>
      </c>
      <c r="L1080" s="124">
        <v>56</v>
      </c>
      <c r="M1080" s="124">
        <v>53045</v>
      </c>
      <c r="N1080" s="124" t="s">
        <v>61</v>
      </c>
      <c r="O1080" s="124">
        <v>14213</v>
      </c>
      <c r="P1080" s="124">
        <v>2028</v>
      </c>
      <c r="Q1080" s="124">
        <v>2122</v>
      </c>
      <c r="R1080" s="124">
        <v>947</v>
      </c>
      <c r="S1080" s="125">
        <v>26</v>
      </c>
      <c r="T1080" s="139">
        <v>55</v>
      </c>
    </row>
    <row r="1081" spans="1:20" ht="10.5" customHeight="1">
      <c r="A1081" s="127" t="s">
        <v>359</v>
      </c>
      <c r="B1081" s="52"/>
      <c r="C1081" s="124">
        <v>95</v>
      </c>
      <c r="D1081" s="124">
        <v>50</v>
      </c>
      <c r="E1081" s="124">
        <v>23</v>
      </c>
      <c r="F1081" s="124">
        <v>12</v>
      </c>
      <c r="G1081" s="124">
        <v>4</v>
      </c>
      <c r="H1081" s="124">
        <v>4</v>
      </c>
      <c r="I1081" s="124">
        <v>2</v>
      </c>
      <c r="J1081" s="124" t="s">
        <v>61</v>
      </c>
      <c r="K1081" s="124" t="s">
        <v>61</v>
      </c>
      <c r="L1081" s="124">
        <v>444</v>
      </c>
      <c r="M1081" s="124">
        <v>538683</v>
      </c>
      <c r="N1081" s="124">
        <v>3797</v>
      </c>
      <c r="O1081" s="124">
        <v>36807</v>
      </c>
      <c r="P1081" s="124">
        <v>8904</v>
      </c>
      <c r="Q1081" s="124">
        <v>5670</v>
      </c>
      <c r="R1081" s="124">
        <v>1213</v>
      </c>
      <c r="S1081" s="125">
        <v>60</v>
      </c>
      <c r="T1081" s="139">
        <v>56</v>
      </c>
    </row>
    <row r="1082" spans="1:20" ht="10.5" customHeight="1">
      <c r="A1082" s="127" t="s">
        <v>369</v>
      </c>
      <c r="B1082" s="52"/>
      <c r="C1082" s="124">
        <v>12</v>
      </c>
      <c r="D1082" s="124">
        <v>4</v>
      </c>
      <c r="E1082" s="124">
        <v>3</v>
      </c>
      <c r="F1082" s="124">
        <v>4</v>
      </c>
      <c r="G1082" s="124">
        <v>1</v>
      </c>
      <c r="H1082" s="124" t="s">
        <v>61</v>
      </c>
      <c r="I1082" s="124" t="s">
        <v>61</v>
      </c>
      <c r="J1082" s="124" t="s">
        <v>61</v>
      </c>
      <c r="K1082" s="124" t="s">
        <v>61</v>
      </c>
      <c r="L1082" s="129">
        <v>52</v>
      </c>
      <c r="M1082" s="129">
        <v>71458</v>
      </c>
      <c r="N1082" s="129">
        <v>17182</v>
      </c>
      <c r="O1082" s="129">
        <v>6046</v>
      </c>
      <c r="P1082" s="129">
        <v>435</v>
      </c>
      <c r="Q1082" s="129">
        <v>5955</v>
      </c>
      <c r="R1082" s="129">
        <v>1374</v>
      </c>
      <c r="S1082" s="141">
        <v>164</v>
      </c>
      <c r="T1082" s="139">
        <v>57</v>
      </c>
    </row>
    <row r="1083" spans="1:20" ht="10.5" customHeight="1">
      <c r="A1083" s="127" t="s">
        <v>411</v>
      </c>
      <c r="B1083" s="52"/>
      <c r="C1083" s="124">
        <v>14</v>
      </c>
      <c r="D1083" s="124">
        <v>11</v>
      </c>
      <c r="E1083" s="124">
        <v>2</v>
      </c>
      <c r="F1083" s="124">
        <v>1</v>
      </c>
      <c r="G1083" s="124" t="s">
        <v>61</v>
      </c>
      <c r="H1083" s="124" t="s">
        <v>61</v>
      </c>
      <c r="I1083" s="124" t="s">
        <v>61</v>
      </c>
      <c r="J1083" s="124" t="s">
        <v>61</v>
      </c>
      <c r="K1083" s="124" t="s">
        <v>61</v>
      </c>
      <c r="L1083" s="124">
        <v>33</v>
      </c>
      <c r="M1083" s="124">
        <v>65030</v>
      </c>
      <c r="N1083" s="124">
        <v>518</v>
      </c>
      <c r="O1083" s="124">
        <v>11418</v>
      </c>
      <c r="P1083" s="124">
        <v>2094</v>
      </c>
      <c r="Q1083" s="124">
        <v>4645</v>
      </c>
      <c r="R1083" s="124">
        <v>1971</v>
      </c>
      <c r="S1083" s="125">
        <v>31</v>
      </c>
      <c r="T1083" s="139">
        <v>58</v>
      </c>
    </row>
    <row r="1084" spans="1:20" ht="10.5" customHeight="1">
      <c r="A1084" s="130" t="s">
        <v>378</v>
      </c>
      <c r="B1084" s="67"/>
      <c r="C1084" s="131">
        <v>68</v>
      </c>
      <c r="D1084" s="131">
        <v>33</v>
      </c>
      <c r="E1084" s="131">
        <v>18</v>
      </c>
      <c r="F1084" s="131">
        <v>10</v>
      </c>
      <c r="G1084" s="131">
        <v>5</v>
      </c>
      <c r="H1084" s="131">
        <v>1</v>
      </c>
      <c r="I1084" s="131">
        <v>1</v>
      </c>
      <c r="J1084" s="131" t="s">
        <v>61</v>
      </c>
      <c r="K1084" s="131" t="s">
        <v>61</v>
      </c>
      <c r="L1084" s="131">
        <v>304</v>
      </c>
      <c r="M1084" s="131">
        <v>378981</v>
      </c>
      <c r="N1084" s="131">
        <v>14894</v>
      </c>
      <c r="O1084" s="131">
        <v>44580</v>
      </c>
      <c r="P1084" s="131">
        <v>2713</v>
      </c>
      <c r="Q1084" s="131">
        <v>5573</v>
      </c>
      <c r="R1084" s="131">
        <v>1247</v>
      </c>
      <c r="S1084" s="132">
        <v>140</v>
      </c>
      <c r="T1084" s="143">
        <v>59</v>
      </c>
    </row>
    <row r="1085" spans="1:18" ht="10.5" customHeight="1">
      <c r="A1085" s="147"/>
      <c r="B1085" s="147"/>
      <c r="C1085" s="146"/>
      <c r="D1085" s="146"/>
      <c r="E1085" s="146"/>
      <c r="F1085" s="146"/>
      <c r="G1085" s="146"/>
      <c r="H1085" s="146"/>
      <c r="I1085" s="146"/>
      <c r="J1085" s="146"/>
      <c r="K1085" s="146"/>
      <c r="L1085" s="146"/>
      <c r="M1085" s="146"/>
      <c r="N1085" s="146"/>
      <c r="O1085" s="146"/>
      <c r="P1085" s="146"/>
      <c r="Q1085" s="146"/>
      <c r="R1085" s="146"/>
    </row>
    <row r="1086" ht="13.5" customHeight="1">
      <c r="B1086" s="29" t="s">
        <v>446</v>
      </c>
    </row>
    <row r="1087" spans="1:20" s="29" customFormat="1" ht="12.75" customHeight="1">
      <c r="A1087" s="34"/>
      <c r="B1087" s="31"/>
      <c r="C1087" s="106" t="s">
        <v>401</v>
      </c>
      <c r="D1087" s="107"/>
      <c r="E1087" s="107"/>
      <c r="F1087" s="107"/>
      <c r="G1087" s="107"/>
      <c r="H1087" s="107"/>
      <c r="I1087" s="107"/>
      <c r="J1087" s="107"/>
      <c r="K1087" s="107"/>
      <c r="L1087" s="50"/>
      <c r="M1087" s="108" t="s">
        <v>3</v>
      </c>
      <c r="N1087" s="108" t="s">
        <v>3</v>
      </c>
      <c r="O1087" s="50"/>
      <c r="P1087" s="50"/>
      <c r="Q1087" s="106" t="s">
        <v>402</v>
      </c>
      <c r="R1087" s="107"/>
      <c r="S1087" s="109"/>
      <c r="T1087" s="110"/>
    </row>
    <row r="1088" spans="1:20" s="29" customFormat="1" ht="12.75" customHeight="1">
      <c r="A1088" s="39"/>
      <c r="B1088" s="38" t="s">
        <v>403</v>
      </c>
      <c r="C1088" s="53"/>
      <c r="D1088" s="68" t="s">
        <v>404</v>
      </c>
      <c r="E1088" s="111"/>
      <c r="F1088" s="111"/>
      <c r="G1088" s="111"/>
      <c r="H1088" s="111"/>
      <c r="I1088" s="111"/>
      <c r="J1088" s="111"/>
      <c r="K1088" s="111"/>
      <c r="L1088" s="112" t="s">
        <v>7</v>
      </c>
      <c r="M1088" s="112" t="s">
        <v>86</v>
      </c>
      <c r="N1088" s="112" t="s">
        <v>87</v>
      </c>
      <c r="O1088" s="112" t="s">
        <v>88</v>
      </c>
      <c r="P1088" s="112" t="s">
        <v>10</v>
      </c>
      <c r="Q1088" s="112" t="s">
        <v>89</v>
      </c>
      <c r="R1088" s="112" t="s">
        <v>405</v>
      </c>
      <c r="S1088" s="113" t="s">
        <v>91</v>
      </c>
      <c r="T1088" s="43" t="s">
        <v>92</v>
      </c>
    </row>
    <row r="1089" spans="1:20" s="29" customFormat="1" ht="12.75" customHeight="1">
      <c r="A1089" s="39"/>
      <c r="B1089" s="38"/>
      <c r="C1089" s="53"/>
      <c r="D1089" s="53" t="s">
        <v>93</v>
      </c>
      <c r="E1089" s="53" t="s">
        <v>94</v>
      </c>
      <c r="F1089" s="53" t="s">
        <v>95</v>
      </c>
      <c r="G1089" s="53" t="s">
        <v>96</v>
      </c>
      <c r="H1089" s="53" t="s">
        <v>97</v>
      </c>
      <c r="I1089" s="53" t="s">
        <v>98</v>
      </c>
      <c r="J1089" s="53" t="s">
        <v>99</v>
      </c>
      <c r="K1089" s="53" t="s">
        <v>100</v>
      </c>
      <c r="L1089" s="53"/>
      <c r="M1089" s="112" t="s">
        <v>101</v>
      </c>
      <c r="N1089" s="112" t="s">
        <v>102</v>
      </c>
      <c r="O1089" s="53"/>
      <c r="P1089" s="53"/>
      <c r="Q1089" s="53"/>
      <c r="R1089" s="53"/>
      <c r="S1089" s="114"/>
      <c r="T1089" s="43"/>
    </row>
    <row r="1090" spans="1:20" s="29" customFormat="1" ht="12.75" customHeight="1">
      <c r="A1090" s="40"/>
      <c r="B1090" s="41"/>
      <c r="C1090" s="115" t="s">
        <v>11</v>
      </c>
      <c r="D1090" s="68" t="s">
        <v>104</v>
      </c>
      <c r="E1090" s="68" t="s">
        <v>105</v>
      </c>
      <c r="F1090" s="68" t="s">
        <v>106</v>
      </c>
      <c r="G1090" s="68" t="s">
        <v>107</v>
      </c>
      <c r="H1090" s="68" t="s">
        <v>108</v>
      </c>
      <c r="I1090" s="68" t="s">
        <v>109</v>
      </c>
      <c r="J1090" s="68" t="s">
        <v>110</v>
      </c>
      <c r="K1090" s="68" t="s">
        <v>111</v>
      </c>
      <c r="L1090" s="69" t="s">
        <v>14</v>
      </c>
      <c r="M1090" s="69" t="s">
        <v>15</v>
      </c>
      <c r="N1090" s="69" t="s">
        <v>15</v>
      </c>
      <c r="O1090" s="69" t="s">
        <v>15</v>
      </c>
      <c r="P1090" s="69" t="s">
        <v>17</v>
      </c>
      <c r="Q1090" s="69" t="s">
        <v>15</v>
      </c>
      <c r="R1090" s="69" t="s">
        <v>15</v>
      </c>
      <c r="S1090" s="116" t="s">
        <v>15</v>
      </c>
      <c r="T1090" s="47" t="s">
        <v>103</v>
      </c>
    </row>
    <row r="1091" spans="1:20" ht="10.5" customHeight="1">
      <c r="A1091" s="117" t="s">
        <v>173</v>
      </c>
      <c r="B1091" s="118" t="s">
        <v>116</v>
      </c>
      <c r="C1091" s="119">
        <v>54</v>
      </c>
      <c r="D1091" s="119">
        <v>33</v>
      </c>
      <c r="E1091" s="119">
        <v>14</v>
      </c>
      <c r="F1091" s="119">
        <v>3</v>
      </c>
      <c r="G1091" s="119">
        <v>1</v>
      </c>
      <c r="H1091" s="119">
        <v>2</v>
      </c>
      <c r="I1091" s="119">
        <v>1</v>
      </c>
      <c r="J1091" s="119" t="s">
        <v>61</v>
      </c>
      <c r="K1091" s="119" t="s">
        <v>61</v>
      </c>
      <c r="L1091" s="119">
        <v>222</v>
      </c>
      <c r="M1091" s="119">
        <v>206527</v>
      </c>
      <c r="N1091" s="119">
        <v>23573</v>
      </c>
      <c r="O1091" s="119">
        <v>16251</v>
      </c>
      <c r="P1091" s="119">
        <v>2863</v>
      </c>
      <c r="Q1091" s="119">
        <v>3825</v>
      </c>
      <c r="R1091" s="119">
        <v>930</v>
      </c>
      <c r="S1091" s="120">
        <v>72</v>
      </c>
      <c r="T1091" s="145" t="s">
        <v>1</v>
      </c>
    </row>
    <row r="1092" spans="1:20" ht="10.5" customHeight="1">
      <c r="A1092" s="127"/>
      <c r="B1092" s="52" t="s">
        <v>117</v>
      </c>
      <c r="C1092" s="124">
        <v>1</v>
      </c>
      <c r="D1092" s="124" t="s">
        <v>61</v>
      </c>
      <c r="E1092" s="124" t="s">
        <v>61</v>
      </c>
      <c r="F1092" s="124" t="s">
        <v>61</v>
      </c>
      <c r="G1092" s="124" t="s">
        <v>61</v>
      </c>
      <c r="H1092" s="124">
        <v>1</v>
      </c>
      <c r="I1092" s="124" t="s">
        <v>61</v>
      </c>
      <c r="J1092" s="124" t="s">
        <v>61</v>
      </c>
      <c r="K1092" s="124" t="s">
        <v>61</v>
      </c>
      <c r="L1092" s="129">
        <v>21</v>
      </c>
      <c r="M1092" s="129" t="s">
        <v>61</v>
      </c>
      <c r="N1092" s="129">
        <v>19717</v>
      </c>
      <c r="O1092" s="129" t="s">
        <v>61</v>
      </c>
      <c r="P1092" s="129" t="s">
        <v>61</v>
      </c>
      <c r="Q1092" s="129" t="s">
        <v>61</v>
      </c>
      <c r="R1092" s="129" t="s">
        <v>61</v>
      </c>
      <c r="S1092" s="141" t="s">
        <v>61</v>
      </c>
      <c r="T1092" s="139" t="s">
        <v>117</v>
      </c>
    </row>
    <row r="1093" spans="1:20" ht="10.5" customHeight="1">
      <c r="A1093" s="127" t="s">
        <v>344</v>
      </c>
      <c r="B1093" s="52"/>
      <c r="C1093" s="124">
        <v>1</v>
      </c>
      <c r="D1093" s="124" t="s">
        <v>61</v>
      </c>
      <c r="E1093" s="124" t="s">
        <v>61</v>
      </c>
      <c r="F1093" s="124" t="s">
        <v>61</v>
      </c>
      <c r="G1093" s="124" t="s">
        <v>61</v>
      </c>
      <c r="H1093" s="124">
        <v>1</v>
      </c>
      <c r="I1093" s="124" t="s">
        <v>61</v>
      </c>
      <c r="J1093" s="124" t="s">
        <v>61</v>
      </c>
      <c r="K1093" s="124" t="s">
        <v>61</v>
      </c>
      <c r="L1093" s="129">
        <v>21</v>
      </c>
      <c r="M1093" s="129" t="s">
        <v>61</v>
      </c>
      <c r="N1093" s="129">
        <v>19717</v>
      </c>
      <c r="O1093" s="129" t="s">
        <v>61</v>
      </c>
      <c r="P1093" s="129" t="s">
        <v>61</v>
      </c>
      <c r="Q1093" s="129" t="s">
        <v>61</v>
      </c>
      <c r="R1093" s="129" t="s">
        <v>61</v>
      </c>
      <c r="S1093" s="141" t="s">
        <v>61</v>
      </c>
      <c r="T1093" s="139">
        <v>53</v>
      </c>
    </row>
    <row r="1094" spans="1:20" ht="10.5" customHeight="1">
      <c r="A1094" s="127"/>
      <c r="B1094" s="52" t="s">
        <v>349</v>
      </c>
      <c r="C1094" s="124">
        <v>53</v>
      </c>
      <c r="D1094" s="124">
        <v>33</v>
      </c>
      <c r="E1094" s="124">
        <v>14</v>
      </c>
      <c r="F1094" s="124">
        <v>3</v>
      </c>
      <c r="G1094" s="124">
        <v>1</v>
      </c>
      <c r="H1094" s="124">
        <v>1</v>
      </c>
      <c r="I1094" s="124">
        <v>1</v>
      </c>
      <c r="J1094" s="124" t="s">
        <v>61</v>
      </c>
      <c r="K1094" s="124" t="s">
        <v>61</v>
      </c>
      <c r="L1094" s="129">
        <v>201</v>
      </c>
      <c r="M1094" s="140">
        <v>206527</v>
      </c>
      <c r="N1094" s="129">
        <v>3856</v>
      </c>
      <c r="O1094" s="140">
        <v>16251</v>
      </c>
      <c r="P1094" s="140">
        <v>2863</v>
      </c>
      <c r="Q1094" s="140">
        <v>3897</v>
      </c>
      <c r="R1094" s="140">
        <v>1027</v>
      </c>
      <c r="S1094" s="142">
        <v>72</v>
      </c>
      <c r="T1094" s="139" t="s">
        <v>349</v>
      </c>
    </row>
    <row r="1095" spans="1:20" ht="10.5" customHeight="1">
      <c r="A1095" s="127" t="s">
        <v>409</v>
      </c>
      <c r="B1095" s="52"/>
      <c r="C1095" s="124">
        <v>1</v>
      </c>
      <c r="D1095" s="124" t="s">
        <v>61</v>
      </c>
      <c r="E1095" s="124">
        <v>1</v>
      </c>
      <c r="F1095" s="124" t="s">
        <v>61</v>
      </c>
      <c r="G1095" s="124" t="s">
        <v>61</v>
      </c>
      <c r="H1095" s="124" t="s">
        <v>61</v>
      </c>
      <c r="I1095" s="124" t="s">
        <v>61</v>
      </c>
      <c r="J1095" s="124" t="s">
        <v>61</v>
      </c>
      <c r="K1095" s="124" t="s">
        <v>61</v>
      </c>
      <c r="L1095" s="129">
        <v>3</v>
      </c>
      <c r="M1095" s="129">
        <v>1810</v>
      </c>
      <c r="N1095" s="129">
        <v>0</v>
      </c>
      <c r="O1095" s="129">
        <v>600</v>
      </c>
      <c r="P1095" s="129">
        <v>100</v>
      </c>
      <c r="Q1095" s="129">
        <v>1810</v>
      </c>
      <c r="R1095" s="129">
        <v>603</v>
      </c>
      <c r="S1095" s="141">
        <v>18</v>
      </c>
      <c r="T1095" s="139">
        <v>55</v>
      </c>
    </row>
    <row r="1096" spans="1:20" ht="10.5" customHeight="1">
      <c r="A1096" s="127" t="s">
        <v>359</v>
      </c>
      <c r="B1096" s="52"/>
      <c r="C1096" s="124">
        <v>30</v>
      </c>
      <c r="D1096" s="124">
        <v>22</v>
      </c>
      <c r="E1096" s="124">
        <v>6</v>
      </c>
      <c r="F1096" s="124">
        <v>1</v>
      </c>
      <c r="G1096" s="124">
        <v>1</v>
      </c>
      <c r="H1096" s="124" t="s">
        <v>61</v>
      </c>
      <c r="I1096" s="124" t="s">
        <v>61</v>
      </c>
      <c r="J1096" s="124" t="s">
        <v>61</v>
      </c>
      <c r="K1096" s="124" t="s">
        <v>61</v>
      </c>
      <c r="L1096" s="124">
        <v>75</v>
      </c>
      <c r="M1096" s="124">
        <v>99673</v>
      </c>
      <c r="N1096" s="124">
        <v>738</v>
      </c>
      <c r="O1096" s="124">
        <v>6437</v>
      </c>
      <c r="P1096" s="124">
        <v>1763</v>
      </c>
      <c r="Q1096" s="124">
        <v>3322</v>
      </c>
      <c r="R1096" s="124">
        <v>1329</v>
      </c>
      <c r="S1096" s="125">
        <v>57</v>
      </c>
      <c r="T1096" s="139">
        <v>56</v>
      </c>
    </row>
    <row r="1097" spans="1:20" ht="10.5" customHeight="1">
      <c r="A1097" s="127" t="s">
        <v>369</v>
      </c>
      <c r="B1097" s="52"/>
      <c r="C1097" s="124">
        <v>2</v>
      </c>
      <c r="D1097" s="124">
        <v>2</v>
      </c>
      <c r="E1097" s="124" t="s">
        <v>61</v>
      </c>
      <c r="F1097" s="124" t="s">
        <v>61</v>
      </c>
      <c r="G1097" s="124" t="s">
        <v>61</v>
      </c>
      <c r="H1097" s="124" t="s">
        <v>61</v>
      </c>
      <c r="I1097" s="124" t="s">
        <v>61</v>
      </c>
      <c r="J1097" s="124" t="s">
        <v>61</v>
      </c>
      <c r="K1097" s="124" t="s">
        <v>61</v>
      </c>
      <c r="L1097" s="129">
        <v>3</v>
      </c>
      <c r="M1097" s="129">
        <v>4294</v>
      </c>
      <c r="N1097" s="129">
        <v>1373</v>
      </c>
      <c r="O1097" s="129">
        <v>175</v>
      </c>
      <c r="P1097" s="129">
        <v>24</v>
      </c>
      <c r="Q1097" s="129">
        <v>2147</v>
      </c>
      <c r="R1097" s="129">
        <v>1431</v>
      </c>
      <c r="S1097" s="141">
        <v>179</v>
      </c>
      <c r="T1097" s="139">
        <v>57</v>
      </c>
    </row>
    <row r="1098" spans="1:20" ht="10.5" customHeight="1">
      <c r="A1098" s="127" t="s">
        <v>411</v>
      </c>
      <c r="B1098" s="52"/>
      <c r="C1098" s="124">
        <v>4</v>
      </c>
      <c r="D1098" s="124">
        <v>2</v>
      </c>
      <c r="E1098" s="124">
        <v>2</v>
      </c>
      <c r="F1098" s="124" t="s">
        <v>61</v>
      </c>
      <c r="G1098" s="124" t="s">
        <v>61</v>
      </c>
      <c r="H1098" s="124" t="s">
        <v>61</v>
      </c>
      <c r="I1098" s="124" t="s">
        <v>61</v>
      </c>
      <c r="J1098" s="124" t="s">
        <v>61</v>
      </c>
      <c r="K1098" s="124" t="s">
        <v>61</v>
      </c>
      <c r="L1098" s="124">
        <v>10</v>
      </c>
      <c r="M1098" s="124">
        <v>6421</v>
      </c>
      <c r="N1098" s="124">
        <v>220</v>
      </c>
      <c r="O1098" s="124">
        <v>1173</v>
      </c>
      <c r="P1098" s="124">
        <v>195</v>
      </c>
      <c r="Q1098" s="124">
        <v>1605</v>
      </c>
      <c r="R1098" s="124">
        <v>642</v>
      </c>
      <c r="S1098" s="125">
        <v>33</v>
      </c>
      <c r="T1098" s="139">
        <v>58</v>
      </c>
    </row>
    <row r="1099" spans="1:20" ht="10.5" customHeight="1">
      <c r="A1099" s="130" t="s">
        <v>378</v>
      </c>
      <c r="B1099" s="67"/>
      <c r="C1099" s="131">
        <v>16</v>
      </c>
      <c r="D1099" s="131">
        <v>7</v>
      </c>
      <c r="E1099" s="131">
        <v>5</v>
      </c>
      <c r="F1099" s="131">
        <v>2</v>
      </c>
      <c r="G1099" s="131" t="s">
        <v>61</v>
      </c>
      <c r="H1099" s="131">
        <v>1</v>
      </c>
      <c r="I1099" s="131">
        <v>1</v>
      </c>
      <c r="J1099" s="131" t="s">
        <v>61</v>
      </c>
      <c r="K1099" s="131" t="s">
        <v>61</v>
      </c>
      <c r="L1099" s="131">
        <v>110</v>
      </c>
      <c r="M1099" s="131">
        <v>94329</v>
      </c>
      <c r="N1099" s="131">
        <v>1525</v>
      </c>
      <c r="O1099" s="131">
        <v>7866</v>
      </c>
      <c r="P1099" s="131">
        <v>781</v>
      </c>
      <c r="Q1099" s="131">
        <v>5896</v>
      </c>
      <c r="R1099" s="131">
        <v>858</v>
      </c>
      <c r="S1099" s="132">
        <v>121</v>
      </c>
      <c r="T1099" s="143">
        <v>59</v>
      </c>
    </row>
    <row r="1100" spans="1:20" ht="10.5" customHeight="1">
      <c r="A1100" s="52"/>
      <c r="B1100" s="52"/>
      <c r="C1100" s="148"/>
      <c r="D1100" s="148"/>
      <c r="E1100" s="148"/>
      <c r="F1100" s="148"/>
      <c r="G1100" s="148"/>
      <c r="H1100" s="148"/>
      <c r="I1100" s="148"/>
      <c r="J1100" s="148"/>
      <c r="K1100" s="148"/>
      <c r="L1100" s="148"/>
      <c r="M1100" s="148"/>
      <c r="N1100" s="148"/>
      <c r="O1100" s="148"/>
      <c r="P1100" s="148"/>
      <c r="Q1100" s="148"/>
      <c r="R1100" s="148"/>
      <c r="S1100" s="149"/>
      <c r="T1100" s="144"/>
    </row>
    <row r="1101" spans="1:18" ht="13.5" customHeight="1">
      <c r="A1101" s="29" t="s">
        <v>399</v>
      </c>
      <c r="B1101" s="147"/>
      <c r="C1101" s="146"/>
      <c r="D1101" s="146"/>
      <c r="E1101" s="146"/>
      <c r="F1101" s="146"/>
      <c r="G1101" s="146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</row>
    <row r="1102" spans="1:18" ht="10.5" customHeight="1">
      <c r="A1102" s="29"/>
      <c r="B1102" s="147"/>
      <c r="C1102" s="146"/>
      <c r="D1102" s="146"/>
      <c r="E1102" s="146"/>
      <c r="F1102" s="146"/>
      <c r="G1102" s="146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</row>
    <row r="1103" ht="13.5" customHeight="1">
      <c r="B1103" s="29" t="s">
        <v>447</v>
      </c>
    </row>
    <row r="1104" spans="1:20" s="29" customFormat="1" ht="12.75" customHeight="1">
      <c r="A1104" s="34"/>
      <c r="B1104" s="31"/>
      <c r="C1104" s="106" t="s">
        <v>401</v>
      </c>
      <c r="D1104" s="107"/>
      <c r="E1104" s="107"/>
      <c r="F1104" s="107"/>
      <c r="G1104" s="107"/>
      <c r="H1104" s="107"/>
      <c r="I1104" s="107"/>
      <c r="J1104" s="107"/>
      <c r="K1104" s="107"/>
      <c r="L1104" s="50"/>
      <c r="M1104" s="108" t="s">
        <v>3</v>
      </c>
      <c r="N1104" s="108" t="s">
        <v>3</v>
      </c>
      <c r="O1104" s="50"/>
      <c r="P1104" s="50"/>
      <c r="Q1104" s="106" t="s">
        <v>402</v>
      </c>
      <c r="R1104" s="107"/>
      <c r="S1104" s="109"/>
      <c r="T1104" s="110"/>
    </row>
    <row r="1105" spans="1:20" s="29" customFormat="1" ht="12.75" customHeight="1">
      <c r="A1105" s="39"/>
      <c r="B1105" s="38" t="s">
        <v>403</v>
      </c>
      <c r="C1105" s="53"/>
      <c r="D1105" s="68" t="s">
        <v>404</v>
      </c>
      <c r="E1105" s="111"/>
      <c r="F1105" s="111"/>
      <c r="G1105" s="111"/>
      <c r="H1105" s="111"/>
      <c r="I1105" s="111"/>
      <c r="J1105" s="111"/>
      <c r="K1105" s="111"/>
      <c r="L1105" s="112" t="s">
        <v>7</v>
      </c>
      <c r="M1105" s="112" t="s">
        <v>86</v>
      </c>
      <c r="N1105" s="112" t="s">
        <v>87</v>
      </c>
      <c r="O1105" s="112" t="s">
        <v>88</v>
      </c>
      <c r="P1105" s="112" t="s">
        <v>10</v>
      </c>
      <c r="Q1105" s="112" t="s">
        <v>89</v>
      </c>
      <c r="R1105" s="112" t="s">
        <v>405</v>
      </c>
      <c r="S1105" s="113" t="s">
        <v>91</v>
      </c>
      <c r="T1105" s="43" t="s">
        <v>92</v>
      </c>
    </row>
    <row r="1106" spans="1:20" s="29" customFormat="1" ht="12.75" customHeight="1">
      <c r="A1106" s="39"/>
      <c r="B1106" s="38"/>
      <c r="C1106" s="53"/>
      <c r="D1106" s="53" t="s">
        <v>93</v>
      </c>
      <c r="E1106" s="53" t="s">
        <v>94</v>
      </c>
      <c r="F1106" s="53" t="s">
        <v>95</v>
      </c>
      <c r="G1106" s="53" t="s">
        <v>96</v>
      </c>
      <c r="H1106" s="53" t="s">
        <v>97</v>
      </c>
      <c r="I1106" s="53" t="s">
        <v>98</v>
      </c>
      <c r="J1106" s="53" t="s">
        <v>99</v>
      </c>
      <c r="K1106" s="53" t="s">
        <v>100</v>
      </c>
      <c r="L1106" s="53"/>
      <c r="M1106" s="112" t="s">
        <v>101</v>
      </c>
      <c r="N1106" s="112" t="s">
        <v>102</v>
      </c>
      <c r="O1106" s="53"/>
      <c r="P1106" s="53"/>
      <c r="Q1106" s="53"/>
      <c r="R1106" s="53"/>
      <c r="S1106" s="114"/>
      <c r="T1106" s="43"/>
    </row>
    <row r="1107" spans="1:20" s="29" customFormat="1" ht="12.75" customHeight="1">
      <c r="A1107" s="40"/>
      <c r="B1107" s="41"/>
      <c r="C1107" s="115" t="s">
        <v>11</v>
      </c>
      <c r="D1107" s="68" t="s">
        <v>104</v>
      </c>
      <c r="E1107" s="68" t="s">
        <v>105</v>
      </c>
      <c r="F1107" s="68" t="s">
        <v>106</v>
      </c>
      <c r="G1107" s="68" t="s">
        <v>107</v>
      </c>
      <c r="H1107" s="68" t="s">
        <v>108</v>
      </c>
      <c r="I1107" s="68" t="s">
        <v>109</v>
      </c>
      <c r="J1107" s="68" t="s">
        <v>110</v>
      </c>
      <c r="K1107" s="68" t="s">
        <v>111</v>
      </c>
      <c r="L1107" s="69" t="s">
        <v>14</v>
      </c>
      <c r="M1107" s="69" t="s">
        <v>15</v>
      </c>
      <c r="N1107" s="69" t="s">
        <v>15</v>
      </c>
      <c r="O1107" s="69" t="s">
        <v>15</v>
      </c>
      <c r="P1107" s="69" t="s">
        <v>17</v>
      </c>
      <c r="Q1107" s="69" t="s">
        <v>15</v>
      </c>
      <c r="R1107" s="69" t="s">
        <v>15</v>
      </c>
      <c r="S1107" s="116" t="s">
        <v>15</v>
      </c>
      <c r="T1107" s="47" t="s">
        <v>103</v>
      </c>
    </row>
    <row r="1108" spans="1:20" ht="10.5" customHeight="1">
      <c r="A1108" s="117" t="s">
        <v>173</v>
      </c>
      <c r="B1108" s="118" t="s">
        <v>116</v>
      </c>
      <c r="C1108" s="119">
        <v>58</v>
      </c>
      <c r="D1108" s="119">
        <v>43</v>
      </c>
      <c r="E1108" s="119">
        <v>10</v>
      </c>
      <c r="F1108" s="119">
        <v>3</v>
      </c>
      <c r="G1108" s="119" t="s">
        <v>61</v>
      </c>
      <c r="H1108" s="119">
        <v>1</v>
      </c>
      <c r="I1108" s="119">
        <v>1</v>
      </c>
      <c r="J1108" s="119" t="s">
        <v>61</v>
      </c>
      <c r="K1108" s="119" t="s">
        <v>61</v>
      </c>
      <c r="L1108" s="119">
        <v>170</v>
      </c>
      <c r="M1108" s="119">
        <v>150047</v>
      </c>
      <c r="N1108" s="119">
        <v>7419</v>
      </c>
      <c r="O1108" s="119">
        <v>15678</v>
      </c>
      <c r="P1108" s="119">
        <v>1794</v>
      </c>
      <c r="Q1108" s="119">
        <v>2587</v>
      </c>
      <c r="R1108" s="119">
        <v>883</v>
      </c>
      <c r="S1108" s="120">
        <v>84</v>
      </c>
      <c r="T1108" s="145" t="s">
        <v>1</v>
      </c>
    </row>
    <row r="1109" spans="1:20" ht="10.5" customHeight="1">
      <c r="A1109" s="127"/>
      <c r="B1109" s="52" t="s">
        <v>117</v>
      </c>
      <c r="C1109" s="124">
        <v>2</v>
      </c>
      <c r="D1109" s="124" t="s">
        <v>61</v>
      </c>
      <c r="E1109" s="124">
        <v>1</v>
      </c>
      <c r="F1109" s="124">
        <v>1</v>
      </c>
      <c r="G1109" s="124" t="s">
        <v>61</v>
      </c>
      <c r="H1109" s="124" t="s">
        <v>61</v>
      </c>
      <c r="I1109" s="124" t="s">
        <v>61</v>
      </c>
      <c r="J1109" s="124" t="s">
        <v>61</v>
      </c>
      <c r="K1109" s="124" t="s">
        <v>61</v>
      </c>
      <c r="L1109" s="129">
        <v>10</v>
      </c>
      <c r="M1109" s="129">
        <v>23082</v>
      </c>
      <c r="N1109" s="129">
        <v>100</v>
      </c>
      <c r="O1109" s="129">
        <v>3700</v>
      </c>
      <c r="P1109" s="129" t="s">
        <v>61</v>
      </c>
      <c r="Q1109" s="129">
        <v>11541</v>
      </c>
      <c r="R1109" s="129">
        <v>2308</v>
      </c>
      <c r="S1109" s="141" t="s">
        <v>61</v>
      </c>
      <c r="T1109" s="139" t="s">
        <v>117</v>
      </c>
    </row>
    <row r="1110" spans="1:20" ht="10.5" customHeight="1">
      <c r="A1110" s="127" t="s">
        <v>406</v>
      </c>
      <c r="B1110" s="52"/>
      <c r="C1110" s="124">
        <v>2</v>
      </c>
      <c r="D1110" s="124" t="s">
        <v>61</v>
      </c>
      <c r="E1110" s="124">
        <v>1</v>
      </c>
      <c r="F1110" s="124">
        <v>1</v>
      </c>
      <c r="G1110" s="124" t="s">
        <v>61</v>
      </c>
      <c r="H1110" s="124" t="s">
        <v>61</v>
      </c>
      <c r="I1110" s="124" t="s">
        <v>61</v>
      </c>
      <c r="J1110" s="124" t="s">
        <v>61</v>
      </c>
      <c r="K1110" s="124" t="s">
        <v>61</v>
      </c>
      <c r="L1110" s="129">
        <v>10</v>
      </c>
      <c r="M1110" s="129">
        <v>23082</v>
      </c>
      <c r="N1110" s="129">
        <v>100</v>
      </c>
      <c r="O1110" s="129">
        <v>3700</v>
      </c>
      <c r="P1110" s="129" t="s">
        <v>61</v>
      </c>
      <c r="Q1110" s="129">
        <v>11541</v>
      </c>
      <c r="R1110" s="129">
        <v>2308</v>
      </c>
      <c r="S1110" s="141" t="s">
        <v>61</v>
      </c>
      <c r="T1110" s="139">
        <v>51</v>
      </c>
    </row>
    <row r="1111" spans="1:20" ht="10.5" customHeight="1">
      <c r="A1111" s="127"/>
      <c r="B1111" s="52" t="s">
        <v>349</v>
      </c>
      <c r="C1111" s="124">
        <v>56</v>
      </c>
      <c r="D1111" s="124">
        <v>43</v>
      </c>
      <c r="E1111" s="124">
        <v>9</v>
      </c>
      <c r="F1111" s="124">
        <v>2</v>
      </c>
      <c r="G1111" s="124" t="s">
        <v>61</v>
      </c>
      <c r="H1111" s="124">
        <v>1</v>
      </c>
      <c r="I1111" s="124">
        <v>1</v>
      </c>
      <c r="J1111" s="124" t="s">
        <v>61</v>
      </c>
      <c r="K1111" s="124" t="s">
        <v>61</v>
      </c>
      <c r="L1111" s="129">
        <v>160</v>
      </c>
      <c r="M1111" s="129">
        <v>126965</v>
      </c>
      <c r="N1111" s="129">
        <v>7319</v>
      </c>
      <c r="O1111" s="129">
        <v>11978</v>
      </c>
      <c r="P1111" s="129">
        <v>1794</v>
      </c>
      <c r="Q1111" s="129">
        <v>2267</v>
      </c>
      <c r="R1111" s="129">
        <v>794</v>
      </c>
      <c r="S1111" s="141">
        <v>71</v>
      </c>
      <c r="T1111" s="139" t="s">
        <v>349</v>
      </c>
    </row>
    <row r="1112" spans="1:20" ht="10.5" customHeight="1">
      <c r="A1112" s="127" t="s">
        <v>350</v>
      </c>
      <c r="B1112" s="52"/>
      <c r="C1112" s="124">
        <v>1</v>
      </c>
      <c r="D1112" s="124">
        <v>1</v>
      </c>
      <c r="E1112" s="124" t="s">
        <v>61</v>
      </c>
      <c r="F1112" s="124" t="s">
        <v>61</v>
      </c>
      <c r="G1112" s="124" t="s">
        <v>61</v>
      </c>
      <c r="H1112" s="124" t="s">
        <v>61</v>
      </c>
      <c r="I1112" s="124" t="s">
        <v>61</v>
      </c>
      <c r="J1112" s="124" t="s">
        <v>61</v>
      </c>
      <c r="K1112" s="124" t="s">
        <v>61</v>
      </c>
      <c r="L1112" s="129">
        <v>1</v>
      </c>
      <c r="M1112" s="129">
        <v>350</v>
      </c>
      <c r="N1112" s="129">
        <v>0</v>
      </c>
      <c r="O1112" s="129">
        <v>60</v>
      </c>
      <c r="P1112" s="129">
        <v>20</v>
      </c>
      <c r="Q1112" s="129">
        <v>350</v>
      </c>
      <c r="R1112" s="129">
        <v>350</v>
      </c>
      <c r="S1112" s="141">
        <v>18</v>
      </c>
      <c r="T1112" s="139">
        <v>54</v>
      </c>
    </row>
    <row r="1113" spans="1:20" ht="10.5" customHeight="1">
      <c r="A1113" s="127" t="s">
        <v>409</v>
      </c>
      <c r="B1113" s="52"/>
      <c r="C1113" s="124">
        <v>5</v>
      </c>
      <c r="D1113" s="124">
        <v>3</v>
      </c>
      <c r="E1113" s="124">
        <v>2</v>
      </c>
      <c r="F1113" s="124" t="s">
        <v>61</v>
      </c>
      <c r="G1113" s="124" t="s">
        <v>61</v>
      </c>
      <c r="H1113" s="124" t="s">
        <v>61</v>
      </c>
      <c r="I1113" s="124" t="s">
        <v>61</v>
      </c>
      <c r="J1113" s="124" t="s">
        <v>61</v>
      </c>
      <c r="K1113" s="124" t="s">
        <v>61</v>
      </c>
      <c r="L1113" s="124">
        <v>12</v>
      </c>
      <c r="M1113" s="124">
        <v>4240</v>
      </c>
      <c r="N1113" s="124" t="s">
        <v>61</v>
      </c>
      <c r="O1113" s="124">
        <v>2140</v>
      </c>
      <c r="P1113" s="124">
        <v>319</v>
      </c>
      <c r="Q1113" s="124">
        <v>848</v>
      </c>
      <c r="R1113" s="124">
        <v>353</v>
      </c>
      <c r="S1113" s="125">
        <v>13</v>
      </c>
      <c r="T1113" s="139">
        <v>55</v>
      </c>
    </row>
    <row r="1114" spans="1:20" ht="10.5" customHeight="1">
      <c r="A1114" s="127" t="s">
        <v>359</v>
      </c>
      <c r="B1114" s="52"/>
      <c r="C1114" s="124">
        <v>31</v>
      </c>
      <c r="D1114" s="124">
        <v>26</v>
      </c>
      <c r="E1114" s="124">
        <v>3</v>
      </c>
      <c r="F1114" s="124">
        <v>1</v>
      </c>
      <c r="G1114" s="124" t="s">
        <v>61</v>
      </c>
      <c r="H1114" s="124">
        <v>1</v>
      </c>
      <c r="I1114" s="124" t="s">
        <v>61</v>
      </c>
      <c r="J1114" s="124" t="s">
        <v>61</v>
      </c>
      <c r="K1114" s="124" t="s">
        <v>61</v>
      </c>
      <c r="L1114" s="124">
        <v>77</v>
      </c>
      <c r="M1114" s="124">
        <v>72871</v>
      </c>
      <c r="N1114" s="124">
        <v>187</v>
      </c>
      <c r="O1114" s="124">
        <v>6732</v>
      </c>
      <c r="P1114" s="124">
        <v>1203</v>
      </c>
      <c r="Q1114" s="124">
        <v>2351</v>
      </c>
      <c r="R1114" s="124">
        <v>946</v>
      </c>
      <c r="S1114" s="125">
        <v>61</v>
      </c>
      <c r="T1114" s="139">
        <v>56</v>
      </c>
    </row>
    <row r="1115" spans="1:20" ht="10.5" customHeight="1">
      <c r="A1115" s="127" t="s">
        <v>369</v>
      </c>
      <c r="B1115" s="52"/>
      <c r="C1115" s="124">
        <v>4</v>
      </c>
      <c r="D1115" s="124">
        <v>3</v>
      </c>
      <c r="E1115" s="124" t="s">
        <v>61</v>
      </c>
      <c r="F1115" s="124">
        <v>1</v>
      </c>
      <c r="G1115" s="124" t="s">
        <v>61</v>
      </c>
      <c r="H1115" s="124" t="s">
        <v>61</v>
      </c>
      <c r="I1115" s="124" t="s">
        <v>61</v>
      </c>
      <c r="J1115" s="124" t="s">
        <v>61</v>
      </c>
      <c r="K1115" s="124" t="s">
        <v>61</v>
      </c>
      <c r="L1115" s="124">
        <v>10</v>
      </c>
      <c r="M1115" s="124">
        <v>8908</v>
      </c>
      <c r="N1115" s="124">
        <v>6328</v>
      </c>
      <c r="O1115" s="124">
        <v>222</v>
      </c>
      <c r="P1115" s="124">
        <v>49</v>
      </c>
      <c r="Q1115" s="124">
        <v>2227</v>
      </c>
      <c r="R1115" s="124">
        <v>891</v>
      </c>
      <c r="S1115" s="125">
        <v>182</v>
      </c>
      <c r="T1115" s="139">
        <v>57</v>
      </c>
    </row>
    <row r="1116" spans="1:20" ht="10.5" customHeight="1">
      <c r="A1116" s="127" t="s">
        <v>411</v>
      </c>
      <c r="B1116" s="52"/>
      <c r="C1116" s="124">
        <v>2</v>
      </c>
      <c r="D1116" s="124">
        <v>2</v>
      </c>
      <c r="E1116" s="124" t="s">
        <v>61</v>
      </c>
      <c r="F1116" s="124" t="s">
        <v>61</v>
      </c>
      <c r="G1116" s="124" t="s">
        <v>61</v>
      </c>
      <c r="H1116" s="124" t="s">
        <v>61</v>
      </c>
      <c r="I1116" s="124" t="s">
        <v>61</v>
      </c>
      <c r="J1116" s="124" t="s">
        <v>61</v>
      </c>
      <c r="K1116" s="124" t="s">
        <v>61</v>
      </c>
      <c r="L1116" s="129">
        <v>3</v>
      </c>
      <c r="M1116" s="129">
        <v>2650</v>
      </c>
      <c r="N1116" s="129">
        <v>280</v>
      </c>
      <c r="O1116" s="129">
        <v>205</v>
      </c>
      <c r="P1116" s="129">
        <v>33</v>
      </c>
      <c r="Q1116" s="129">
        <v>1325</v>
      </c>
      <c r="R1116" s="129">
        <v>883</v>
      </c>
      <c r="S1116" s="141">
        <v>80</v>
      </c>
      <c r="T1116" s="139">
        <v>58</v>
      </c>
    </row>
    <row r="1117" spans="1:20" ht="10.5" customHeight="1">
      <c r="A1117" s="130" t="s">
        <v>378</v>
      </c>
      <c r="B1117" s="67"/>
      <c r="C1117" s="131">
        <v>13</v>
      </c>
      <c r="D1117" s="131">
        <v>8</v>
      </c>
      <c r="E1117" s="131">
        <v>4</v>
      </c>
      <c r="F1117" s="131" t="s">
        <v>61</v>
      </c>
      <c r="G1117" s="131" t="s">
        <v>61</v>
      </c>
      <c r="H1117" s="131" t="s">
        <v>61</v>
      </c>
      <c r="I1117" s="131">
        <v>1</v>
      </c>
      <c r="J1117" s="131" t="s">
        <v>61</v>
      </c>
      <c r="K1117" s="131" t="s">
        <v>61</v>
      </c>
      <c r="L1117" s="131">
        <v>57</v>
      </c>
      <c r="M1117" s="131">
        <v>37946</v>
      </c>
      <c r="N1117" s="131">
        <v>524</v>
      </c>
      <c r="O1117" s="131">
        <v>2619</v>
      </c>
      <c r="P1117" s="131">
        <v>170</v>
      </c>
      <c r="Q1117" s="131">
        <v>2919</v>
      </c>
      <c r="R1117" s="131">
        <v>666</v>
      </c>
      <c r="S1117" s="132">
        <v>223</v>
      </c>
      <c r="T1117" s="143">
        <v>59</v>
      </c>
    </row>
    <row r="1118" spans="1:18" ht="10.5" customHeight="1">
      <c r="A1118" s="147"/>
      <c r="B1118" s="147"/>
      <c r="C1118" s="146"/>
      <c r="D1118" s="146"/>
      <c r="E1118" s="146"/>
      <c r="F1118" s="146"/>
      <c r="G1118" s="146"/>
      <c r="H1118" s="146"/>
      <c r="I1118" s="146"/>
      <c r="J1118" s="146"/>
      <c r="K1118" s="146"/>
      <c r="L1118" s="146"/>
      <c r="M1118" s="146"/>
      <c r="N1118" s="146"/>
      <c r="O1118" s="146"/>
      <c r="P1118" s="146"/>
      <c r="Q1118" s="146"/>
      <c r="R1118" s="146"/>
    </row>
    <row r="1119" ht="13.5" customHeight="1">
      <c r="B1119" s="29" t="s">
        <v>448</v>
      </c>
    </row>
    <row r="1120" spans="1:20" s="29" customFormat="1" ht="12.75" customHeight="1">
      <c r="A1120" s="34"/>
      <c r="B1120" s="31"/>
      <c r="C1120" s="106" t="s">
        <v>401</v>
      </c>
      <c r="D1120" s="107"/>
      <c r="E1120" s="107"/>
      <c r="F1120" s="107"/>
      <c r="G1120" s="107"/>
      <c r="H1120" s="107"/>
      <c r="I1120" s="107"/>
      <c r="J1120" s="107"/>
      <c r="K1120" s="107"/>
      <c r="L1120" s="50"/>
      <c r="M1120" s="108" t="s">
        <v>3</v>
      </c>
      <c r="N1120" s="108" t="s">
        <v>3</v>
      </c>
      <c r="O1120" s="50"/>
      <c r="P1120" s="50"/>
      <c r="Q1120" s="106" t="s">
        <v>402</v>
      </c>
      <c r="R1120" s="107"/>
      <c r="S1120" s="109"/>
      <c r="T1120" s="110"/>
    </row>
    <row r="1121" spans="1:20" s="29" customFormat="1" ht="12.75" customHeight="1">
      <c r="A1121" s="39"/>
      <c r="B1121" s="38" t="s">
        <v>403</v>
      </c>
      <c r="C1121" s="53"/>
      <c r="D1121" s="68" t="s">
        <v>404</v>
      </c>
      <c r="E1121" s="111"/>
      <c r="F1121" s="111"/>
      <c r="G1121" s="111"/>
      <c r="H1121" s="111"/>
      <c r="I1121" s="111"/>
      <c r="J1121" s="111"/>
      <c r="K1121" s="111"/>
      <c r="L1121" s="112" t="s">
        <v>7</v>
      </c>
      <c r="M1121" s="112" t="s">
        <v>86</v>
      </c>
      <c r="N1121" s="112" t="s">
        <v>87</v>
      </c>
      <c r="O1121" s="112" t="s">
        <v>88</v>
      </c>
      <c r="P1121" s="112" t="s">
        <v>10</v>
      </c>
      <c r="Q1121" s="112" t="s">
        <v>89</v>
      </c>
      <c r="R1121" s="112" t="s">
        <v>405</v>
      </c>
      <c r="S1121" s="113" t="s">
        <v>91</v>
      </c>
      <c r="T1121" s="43" t="s">
        <v>92</v>
      </c>
    </row>
    <row r="1122" spans="1:20" s="29" customFormat="1" ht="12.75" customHeight="1">
      <c r="A1122" s="39"/>
      <c r="B1122" s="38"/>
      <c r="C1122" s="53"/>
      <c r="D1122" s="53" t="s">
        <v>93</v>
      </c>
      <c r="E1122" s="53" t="s">
        <v>94</v>
      </c>
      <c r="F1122" s="53" t="s">
        <v>95</v>
      </c>
      <c r="G1122" s="53" t="s">
        <v>96</v>
      </c>
      <c r="H1122" s="53" t="s">
        <v>97</v>
      </c>
      <c r="I1122" s="53" t="s">
        <v>98</v>
      </c>
      <c r="J1122" s="53" t="s">
        <v>99</v>
      </c>
      <c r="K1122" s="53" t="s">
        <v>100</v>
      </c>
      <c r="L1122" s="53"/>
      <c r="M1122" s="112" t="s">
        <v>101</v>
      </c>
      <c r="N1122" s="112" t="s">
        <v>102</v>
      </c>
      <c r="O1122" s="53"/>
      <c r="P1122" s="53"/>
      <c r="Q1122" s="53"/>
      <c r="R1122" s="53"/>
      <c r="S1122" s="114"/>
      <c r="T1122" s="43"/>
    </row>
    <row r="1123" spans="1:20" s="29" customFormat="1" ht="12.75" customHeight="1">
      <c r="A1123" s="40"/>
      <c r="B1123" s="41"/>
      <c r="C1123" s="115" t="s">
        <v>11</v>
      </c>
      <c r="D1123" s="68" t="s">
        <v>104</v>
      </c>
      <c r="E1123" s="68" t="s">
        <v>105</v>
      </c>
      <c r="F1123" s="68" t="s">
        <v>106</v>
      </c>
      <c r="G1123" s="68" t="s">
        <v>107</v>
      </c>
      <c r="H1123" s="68" t="s">
        <v>108</v>
      </c>
      <c r="I1123" s="68" t="s">
        <v>109</v>
      </c>
      <c r="J1123" s="68" t="s">
        <v>110</v>
      </c>
      <c r="K1123" s="68" t="s">
        <v>111</v>
      </c>
      <c r="L1123" s="69" t="s">
        <v>14</v>
      </c>
      <c r="M1123" s="69" t="s">
        <v>15</v>
      </c>
      <c r="N1123" s="69" t="s">
        <v>15</v>
      </c>
      <c r="O1123" s="69" t="s">
        <v>15</v>
      </c>
      <c r="P1123" s="69" t="s">
        <v>17</v>
      </c>
      <c r="Q1123" s="69" t="s">
        <v>15</v>
      </c>
      <c r="R1123" s="69" t="s">
        <v>15</v>
      </c>
      <c r="S1123" s="116" t="s">
        <v>15</v>
      </c>
      <c r="T1123" s="47" t="s">
        <v>103</v>
      </c>
    </row>
    <row r="1124" spans="1:20" ht="10.5" customHeight="1">
      <c r="A1124" s="117" t="s">
        <v>173</v>
      </c>
      <c r="B1124" s="118" t="s">
        <v>116</v>
      </c>
      <c r="C1124" s="119">
        <v>37</v>
      </c>
      <c r="D1124" s="119">
        <v>25</v>
      </c>
      <c r="E1124" s="119">
        <v>8</v>
      </c>
      <c r="F1124" s="119">
        <v>4</v>
      </c>
      <c r="G1124" s="119" t="s">
        <v>61</v>
      </c>
      <c r="H1124" s="119" t="s">
        <v>61</v>
      </c>
      <c r="I1124" s="119" t="s">
        <v>61</v>
      </c>
      <c r="J1124" s="119" t="s">
        <v>61</v>
      </c>
      <c r="K1124" s="119" t="s">
        <v>61</v>
      </c>
      <c r="L1124" s="119">
        <v>92</v>
      </c>
      <c r="M1124" s="119">
        <v>271294</v>
      </c>
      <c r="N1124" s="119">
        <v>1686</v>
      </c>
      <c r="O1124" s="119">
        <v>11632</v>
      </c>
      <c r="P1124" s="119">
        <v>1339</v>
      </c>
      <c r="Q1124" s="119">
        <v>7332</v>
      </c>
      <c r="R1124" s="119">
        <v>2949</v>
      </c>
      <c r="S1124" s="120">
        <v>203</v>
      </c>
      <c r="T1124" s="145" t="s">
        <v>1</v>
      </c>
    </row>
    <row r="1125" spans="1:20" ht="10.5" customHeight="1">
      <c r="A1125" s="127"/>
      <c r="B1125" s="52" t="s">
        <v>117</v>
      </c>
      <c r="C1125" s="124">
        <v>2</v>
      </c>
      <c r="D1125" s="124" t="s">
        <v>61</v>
      </c>
      <c r="E1125" s="124">
        <v>1</v>
      </c>
      <c r="F1125" s="124">
        <v>1</v>
      </c>
      <c r="G1125" s="124" t="s">
        <v>61</v>
      </c>
      <c r="H1125" s="124" t="s">
        <v>61</v>
      </c>
      <c r="I1125" s="124" t="s">
        <v>61</v>
      </c>
      <c r="J1125" s="124" t="s">
        <v>61</v>
      </c>
      <c r="K1125" s="124" t="s">
        <v>61</v>
      </c>
      <c r="L1125" s="129">
        <v>9</v>
      </c>
      <c r="M1125" s="129">
        <v>158328</v>
      </c>
      <c r="N1125" s="129">
        <v>0</v>
      </c>
      <c r="O1125" s="129">
        <v>2500</v>
      </c>
      <c r="P1125" s="129" t="s">
        <v>61</v>
      </c>
      <c r="Q1125" s="129">
        <v>79164</v>
      </c>
      <c r="R1125" s="129">
        <v>17592</v>
      </c>
      <c r="S1125" s="141" t="s">
        <v>61</v>
      </c>
      <c r="T1125" s="139" t="s">
        <v>117</v>
      </c>
    </row>
    <row r="1126" spans="1:20" ht="10.5" customHeight="1">
      <c r="A1126" s="127" t="s">
        <v>406</v>
      </c>
      <c r="B1126" s="52"/>
      <c r="C1126" s="124">
        <v>2</v>
      </c>
      <c r="D1126" s="124" t="s">
        <v>61</v>
      </c>
      <c r="E1126" s="124">
        <v>1</v>
      </c>
      <c r="F1126" s="124">
        <v>1</v>
      </c>
      <c r="G1126" s="124" t="s">
        <v>61</v>
      </c>
      <c r="H1126" s="124" t="s">
        <v>61</v>
      </c>
      <c r="I1126" s="124" t="s">
        <v>61</v>
      </c>
      <c r="J1126" s="124" t="s">
        <v>61</v>
      </c>
      <c r="K1126" s="124" t="s">
        <v>61</v>
      </c>
      <c r="L1126" s="129">
        <v>9</v>
      </c>
      <c r="M1126" s="129">
        <v>158328</v>
      </c>
      <c r="N1126" s="129">
        <v>0</v>
      </c>
      <c r="O1126" s="129">
        <v>2500</v>
      </c>
      <c r="P1126" s="129" t="s">
        <v>61</v>
      </c>
      <c r="Q1126" s="129">
        <v>79164</v>
      </c>
      <c r="R1126" s="129">
        <v>17592</v>
      </c>
      <c r="S1126" s="141" t="s">
        <v>61</v>
      </c>
      <c r="T1126" s="139">
        <v>51</v>
      </c>
    </row>
    <row r="1127" spans="1:20" ht="10.5" customHeight="1">
      <c r="A1127" s="127"/>
      <c r="B1127" s="52" t="s">
        <v>349</v>
      </c>
      <c r="C1127" s="124">
        <v>35</v>
      </c>
      <c r="D1127" s="124">
        <v>25</v>
      </c>
      <c r="E1127" s="124">
        <v>7</v>
      </c>
      <c r="F1127" s="124">
        <v>3</v>
      </c>
      <c r="G1127" s="124" t="s">
        <v>61</v>
      </c>
      <c r="H1127" s="124" t="s">
        <v>61</v>
      </c>
      <c r="I1127" s="124" t="s">
        <v>61</v>
      </c>
      <c r="J1127" s="124" t="s">
        <v>61</v>
      </c>
      <c r="K1127" s="124" t="s">
        <v>61</v>
      </c>
      <c r="L1127" s="129">
        <v>83</v>
      </c>
      <c r="M1127" s="129">
        <v>112966</v>
      </c>
      <c r="N1127" s="129">
        <v>1686</v>
      </c>
      <c r="O1127" s="129">
        <v>9132</v>
      </c>
      <c r="P1127" s="129">
        <v>1339</v>
      </c>
      <c r="Q1127" s="129">
        <v>3228</v>
      </c>
      <c r="R1127" s="129">
        <v>1361</v>
      </c>
      <c r="S1127" s="141">
        <v>84</v>
      </c>
      <c r="T1127" s="139" t="s">
        <v>349</v>
      </c>
    </row>
    <row r="1128" spans="1:20" ht="10.5" customHeight="1">
      <c r="A1128" s="127" t="s">
        <v>350</v>
      </c>
      <c r="B1128" s="52"/>
      <c r="C1128" s="124">
        <v>1</v>
      </c>
      <c r="D1128" s="124">
        <v>1</v>
      </c>
      <c r="E1128" s="124" t="s">
        <v>61</v>
      </c>
      <c r="F1128" s="124" t="s">
        <v>61</v>
      </c>
      <c r="G1128" s="124" t="s">
        <v>61</v>
      </c>
      <c r="H1128" s="124" t="s">
        <v>61</v>
      </c>
      <c r="I1128" s="124" t="s">
        <v>61</v>
      </c>
      <c r="J1128" s="124" t="s">
        <v>61</v>
      </c>
      <c r="K1128" s="124" t="s">
        <v>61</v>
      </c>
      <c r="L1128" s="129">
        <v>1</v>
      </c>
      <c r="M1128" s="129">
        <v>1048</v>
      </c>
      <c r="N1128" s="129">
        <v>0</v>
      </c>
      <c r="O1128" s="129">
        <v>750</v>
      </c>
      <c r="P1128" s="129">
        <v>75</v>
      </c>
      <c r="Q1128" s="129">
        <v>1048</v>
      </c>
      <c r="R1128" s="129">
        <v>1048</v>
      </c>
      <c r="S1128" s="141">
        <v>14</v>
      </c>
      <c r="T1128" s="139">
        <v>54</v>
      </c>
    </row>
    <row r="1129" spans="1:20" ht="10.5" customHeight="1">
      <c r="A1129" s="127" t="s">
        <v>359</v>
      </c>
      <c r="B1129" s="52"/>
      <c r="C1129" s="124">
        <v>22</v>
      </c>
      <c r="D1129" s="124">
        <v>15</v>
      </c>
      <c r="E1129" s="124">
        <v>4</v>
      </c>
      <c r="F1129" s="124">
        <v>3</v>
      </c>
      <c r="G1129" s="124" t="s">
        <v>61</v>
      </c>
      <c r="H1129" s="124" t="s">
        <v>61</v>
      </c>
      <c r="I1129" s="124" t="s">
        <v>61</v>
      </c>
      <c r="J1129" s="124" t="s">
        <v>61</v>
      </c>
      <c r="K1129" s="124" t="s">
        <v>61</v>
      </c>
      <c r="L1129" s="124">
        <v>58</v>
      </c>
      <c r="M1129" s="124">
        <v>68441</v>
      </c>
      <c r="N1129" s="124">
        <v>205</v>
      </c>
      <c r="O1129" s="124">
        <v>6323</v>
      </c>
      <c r="P1129" s="124">
        <v>1066</v>
      </c>
      <c r="Q1129" s="124">
        <v>3111</v>
      </c>
      <c r="R1129" s="124">
        <v>1180</v>
      </c>
      <c r="S1129" s="125">
        <v>64</v>
      </c>
      <c r="T1129" s="139">
        <v>56</v>
      </c>
    </row>
    <row r="1130" spans="1:20" ht="10.5" customHeight="1">
      <c r="A1130" s="127" t="s">
        <v>369</v>
      </c>
      <c r="B1130" s="52"/>
      <c r="C1130" s="124">
        <v>1</v>
      </c>
      <c r="D1130" s="124">
        <v>1</v>
      </c>
      <c r="E1130" s="124" t="s">
        <v>61</v>
      </c>
      <c r="F1130" s="124" t="s">
        <v>61</v>
      </c>
      <c r="G1130" s="124" t="s">
        <v>61</v>
      </c>
      <c r="H1130" s="124" t="s">
        <v>61</v>
      </c>
      <c r="I1130" s="124" t="s">
        <v>61</v>
      </c>
      <c r="J1130" s="124" t="s">
        <v>61</v>
      </c>
      <c r="K1130" s="124" t="s">
        <v>61</v>
      </c>
      <c r="L1130" s="129">
        <v>2</v>
      </c>
      <c r="M1130" s="129">
        <v>800</v>
      </c>
      <c r="N1130" s="129">
        <v>400</v>
      </c>
      <c r="O1130" s="129">
        <v>300</v>
      </c>
      <c r="P1130" s="129">
        <v>90</v>
      </c>
      <c r="Q1130" s="129">
        <v>800</v>
      </c>
      <c r="R1130" s="129">
        <v>400</v>
      </c>
      <c r="S1130" s="141">
        <v>9</v>
      </c>
      <c r="T1130" s="139">
        <v>57</v>
      </c>
    </row>
    <row r="1131" spans="1:20" ht="10.5" customHeight="1">
      <c r="A1131" s="127" t="s">
        <v>411</v>
      </c>
      <c r="B1131" s="52"/>
      <c r="C1131" s="124">
        <v>4</v>
      </c>
      <c r="D1131" s="124">
        <v>4</v>
      </c>
      <c r="E1131" s="124" t="s">
        <v>61</v>
      </c>
      <c r="F1131" s="124" t="s">
        <v>61</v>
      </c>
      <c r="G1131" s="124" t="s">
        <v>61</v>
      </c>
      <c r="H1131" s="124" t="s">
        <v>61</v>
      </c>
      <c r="I1131" s="124" t="s">
        <v>61</v>
      </c>
      <c r="J1131" s="124" t="s">
        <v>61</v>
      </c>
      <c r="K1131" s="124" t="s">
        <v>61</v>
      </c>
      <c r="L1131" s="124">
        <v>5</v>
      </c>
      <c r="M1131" s="124">
        <v>6992</v>
      </c>
      <c r="N1131" s="124">
        <v>607</v>
      </c>
      <c r="O1131" s="124">
        <v>260</v>
      </c>
      <c r="P1131" s="124">
        <v>28</v>
      </c>
      <c r="Q1131" s="124">
        <v>1748</v>
      </c>
      <c r="R1131" s="124">
        <v>1398</v>
      </c>
      <c r="S1131" s="125">
        <v>250</v>
      </c>
      <c r="T1131" s="139">
        <v>58</v>
      </c>
    </row>
    <row r="1132" spans="1:20" ht="10.5" customHeight="1">
      <c r="A1132" s="130" t="s">
        <v>378</v>
      </c>
      <c r="B1132" s="67"/>
      <c r="C1132" s="131">
        <v>7</v>
      </c>
      <c r="D1132" s="131">
        <v>4</v>
      </c>
      <c r="E1132" s="131">
        <v>3</v>
      </c>
      <c r="F1132" s="131" t="s">
        <v>61</v>
      </c>
      <c r="G1132" s="131" t="s">
        <v>61</v>
      </c>
      <c r="H1132" s="131" t="s">
        <v>61</v>
      </c>
      <c r="I1132" s="131" t="s">
        <v>61</v>
      </c>
      <c r="J1132" s="131" t="s">
        <v>61</v>
      </c>
      <c r="K1132" s="131" t="s">
        <v>61</v>
      </c>
      <c r="L1132" s="131">
        <v>17</v>
      </c>
      <c r="M1132" s="131">
        <v>35685</v>
      </c>
      <c r="N1132" s="131">
        <v>474</v>
      </c>
      <c r="O1132" s="131">
        <v>1499</v>
      </c>
      <c r="P1132" s="131">
        <v>80</v>
      </c>
      <c r="Q1132" s="131">
        <v>5098</v>
      </c>
      <c r="R1132" s="131">
        <v>2099</v>
      </c>
      <c r="S1132" s="132">
        <v>446</v>
      </c>
      <c r="T1132" s="143">
        <v>59</v>
      </c>
    </row>
    <row r="1133" spans="1:18" ht="10.5" customHeight="1">
      <c r="A1133" s="147"/>
      <c r="B1133" s="147"/>
      <c r="C1133" s="146"/>
      <c r="D1133" s="146"/>
      <c r="E1133" s="146"/>
      <c r="F1133" s="146"/>
      <c r="G1133" s="146"/>
      <c r="H1133" s="146"/>
      <c r="I1133" s="146"/>
      <c r="J1133" s="146"/>
      <c r="K1133" s="146"/>
      <c r="L1133" s="146"/>
      <c r="M1133" s="146"/>
      <c r="N1133" s="146"/>
      <c r="O1133" s="146"/>
      <c r="P1133" s="146"/>
      <c r="Q1133" s="146"/>
      <c r="R1133" s="146"/>
    </row>
    <row r="1134" ht="13.5" customHeight="1">
      <c r="B1134" s="29" t="s">
        <v>449</v>
      </c>
    </row>
    <row r="1135" spans="1:20" s="29" customFormat="1" ht="12.75" customHeight="1">
      <c r="A1135" s="34"/>
      <c r="B1135" s="31"/>
      <c r="C1135" s="106" t="s">
        <v>401</v>
      </c>
      <c r="D1135" s="107"/>
      <c r="E1135" s="107"/>
      <c r="F1135" s="107"/>
      <c r="G1135" s="107"/>
      <c r="H1135" s="107"/>
      <c r="I1135" s="107"/>
      <c r="J1135" s="107"/>
      <c r="K1135" s="107"/>
      <c r="L1135" s="50"/>
      <c r="M1135" s="108" t="s">
        <v>3</v>
      </c>
      <c r="N1135" s="108" t="s">
        <v>3</v>
      </c>
      <c r="O1135" s="50"/>
      <c r="P1135" s="50"/>
      <c r="Q1135" s="106" t="s">
        <v>402</v>
      </c>
      <c r="R1135" s="107"/>
      <c r="S1135" s="109"/>
      <c r="T1135" s="110"/>
    </row>
    <row r="1136" spans="1:20" s="29" customFormat="1" ht="12.75" customHeight="1">
      <c r="A1136" s="39"/>
      <c r="B1136" s="38" t="s">
        <v>403</v>
      </c>
      <c r="C1136" s="53"/>
      <c r="D1136" s="68" t="s">
        <v>404</v>
      </c>
      <c r="E1136" s="111"/>
      <c r="F1136" s="111"/>
      <c r="G1136" s="111"/>
      <c r="H1136" s="111"/>
      <c r="I1136" s="111"/>
      <c r="J1136" s="111"/>
      <c r="K1136" s="111"/>
      <c r="L1136" s="112" t="s">
        <v>7</v>
      </c>
      <c r="M1136" s="112" t="s">
        <v>86</v>
      </c>
      <c r="N1136" s="112" t="s">
        <v>87</v>
      </c>
      <c r="O1136" s="112" t="s">
        <v>88</v>
      </c>
      <c r="P1136" s="112" t="s">
        <v>10</v>
      </c>
      <c r="Q1136" s="112" t="s">
        <v>89</v>
      </c>
      <c r="R1136" s="112" t="s">
        <v>405</v>
      </c>
      <c r="S1136" s="113" t="s">
        <v>91</v>
      </c>
      <c r="T1136" s="43" t="s">
        <v>92</v>
      </c>
    </row>
    <row r="1137" spans="1:20" s="29" customFormat="1" ht="12.75" customHeight="1">
      <c r="A1137" s="39"/>
      <c r="B1137" s="38"/>
      <c r="C1137" s="53"/>
      <c r="D1137" s="53" t="s">
        <v>93</v>
      </c>
      <c r="E1137" s="53" t="s">
        <v>94</v>
      </c>
      <c r="F1137" s="53" t="s">
        <v>95</v>
      </c>
      <c r="G1137" s="53" t="s">
        <v>96</v>
      </c>
      <c r="H1137" s="53" t="s">
        <v>97</v>
      </c>
      <c r="I1137" s="53" t="s">
        <v>98</v>
      </c>
      <c r="J1137" s="53" t="s">
        <v>99</v>
      </c>
      <c r="K1137" s="53" t="s">
        <v>100</v>
      </c>
      <c r="L1137" s="53"/>
      <c r="M1137" s="112" t="s">
        <v>101</v>
      </c>
      <c r="N1137" s="112" t="s">
        <v>102</v>
      </c>
      <c r="O1137" s="53"/>
      <c r="P1137" s="53"/>
      <c r="Q1137" s="53"/>
      <c r="R1137" s="53"/>
      <c r="S1137" s="114"/>
      <c r="T1137" s="43"/>
    </row>
    <row r="1138" spans="1:20" s="29" customFormat="1" ht="12.75" customHeight="1">
      <c r="A1138" s="40"/>
      <c r="B1138" s="41"/>
      <c r="C1138" s="115" t="s">
        <v>11</v>
      </c>
      <c r="D1138" s="68" t="s">
        <v>104</v>
      </c>
      <c r="E1138" s="68" t="s">
        <v>105</v>
      </c>
      <c r="F1138" s="68" t="s">
        <v>106</v>
      </c>
      <c r="G1138" s="68" t="s">
        <v>107</v>
      </c>
      <c r="H1138" s="68" t="s">
        <v>108</v>
      </c>
      <c r="I1138" s="68" t="s">
        <v>109</v>
      </c>
      <c r="J1138" s="68" t="s">
        <v>110</v>
      </c>
      <c r="K1138" s="68" t="s">
        <v>111</v>
      </c>
      <c r="L1138" s="69" t="s">
        <v>14</v>
      </c>
      <c r="M1138" s="69" t="s">
        <v>15</v>
      </c>
      <c r="N1138" s="69" t="s">
        <v>15</v>
      </c>
      <c r="O1138" s="69" t="s">
        <v>15</v>
      </c>
      <c r="P1138" s="69" t="s">
        <v>17</v>
      </c>
      <c r="Q1138" s="69" t="s">
        <v>15</v>
      </c>
      <c r="R1138" s="69" t="s">
        <v>15</v>
      </c>
      <c r="S1138" s="116" t="s">
        <v>15</v>
      </c>
      <c r="T1138" s="47" t="s">
        <v>103</v>
      </c>
    </row>
    <row r="1139" spans="1:20" ht="10.5" customHeight="1">
      <c r="A1139" s="117" t="s">
        <v>173</v>
      </c>
      <c r="B1139" s="118" t="s">
        <v>116</v>
      </c>
      <c r="C1139" s="119">
        <v>39</v>
      </c>
      <c r="D1139" s="119">
        <v>26</v>
      </c>
      <c r="E1139" s="119">
        <v>8</v>
      </c>
      <c r="F1139" s="119">
        <v>4</v>
      </c>
      <c r="G1139" s="119" t="s">
        <v>61</v>
      </c>
      <c r="H1139" s="119">
        <v>1</v>
      </c>
      <c r="I1139" s="119" t="s">
        <v>61</v>
      </c>
      <c r="J1139" s="119" t="s">
        <v>61</v>
      </c>
      <c r="K1139" s="119" t="s">
        <v>61</v>
      </c>
      <c r="L1139" s="119">
        <v>115</v>
      </c>
      <c r="M1139" s="119">
        <v>148026</v>
      </c>
      <c r="N1139" s="119">
        <v>656</v>
      </c>
      <c r="O1139" s="119">
        <v>21555</v>
      </c>
      <c r="P1139" s="119">
        <v>2170</v>
      </c>
      <c r="Q1139" s="119">
        <v>3796</v>
      </c>
      <c r="R1139" s="119">
        <v>1287</v>
      </c>
      <c r="S1139" s="120">
        <v>68</v>
      </c>
      <c r="T1139" s="145" t="s">
        <v>1</v>
      </c>
    </row>
    <row r="1140" spans="1:20" ht="10.5" customHeight="1">
      <c r="A1140" s="127"/>
      <c r="B1140" s="52" t="s">
        <v>117</v>
      </c>
      <c r="C1140" s="124">
        <v>1</v>
      </c>
      <c r="D1140" s="124" t="s">
        <v>61</v>
      </c>
      <c r="E1140" s="124" t="s">
        <v>61</v>
      </c>
      <c r="F1140" s="124" t="s">
        <v>61</v>
      </c>
      <c r="G1140" s="124" t="s">
        <v>61</v>
      </c>
      <c r="H1140" s="124">
        <v>1</v>
      </c>
      <c r="I1140" s="124" t="s">
        <v>61</v>
      </c>
      <c r="J1140" s="124" t="s">
        <v>61</v>
      </c>
      <c r="K1140" s="124" t="s">
        <v>61</v>
      </c>
      <c r="L1140" s="129">
        <v>22</v>
      </c>
      <c r="M1140" s="129">
        <v>33977</v>
      </c>
      <c r="N1140" s="129">
        <v>0</v>
      </c>
      <c r="O1140" s="129">
        <v>3000</v>
      </c>
      <c r="P1140" s="129" t="s">
        <v>61</v>
      </c>
      <c r="Q1140" s="129">
        <v>33977</v>
      </c>
      <c r="R1140" s="129">
        <v>1544</v>
      </c>
      <c r="S1140" s="141" t="s">
        <v>61</v>
      </c>
      <c r="T1140" s="139" t="s">
        <v>117</v>
      </c>
    </row>
    <row r="1141" spans="1:20" ht="10.5" customHeight="1">
      <c r="A1141" s="127" t="s">
        <v>331</v>
      </c>
      <c r="B1141" s="52"/>
      <c r="C1141" s="124">
        <v>1</v>
      </c>
      <c r="D1141" s="124" t="s">
        <v>61</v>
      </c>
      <c r="E1141" s="124" t="s">
        <v>61</v>
      </c>
      <c r="F1141" s="124" t="s">
        <v>61</v>
      </c>
      <c r="G1141" s="124" t="s">
        <v>61</v>
      </c>
      <c r="H1141" s="124">
        <v>1</v>
      </c>
      <c r="I1141" s="124" t="s">
        <v>61</v>
      </c>
      <c r="J1141" s="124" t="s">
        <v>61</v>
      </c>
      <c r="K1141" s="124" t="s">
        <v>61</v>
      </c>
      <c r="L1141" s="129">
        <v>22</v>
      </c>
      <c r="M1141" s="129">
        <v>33977</v>
      </c>
      <c r="N1141" s="129">
        <v>0</v>
      </c>
      <c r="O1141" s="129">
        <v>3000</v>
      </c>
      <c r="P1141" s="129" t="s">
        <v>61</v>
      </c>
      <c r="Q1141" s="129">
        <v>33977</v>
      </c>
      <c r="R1141" s="129">
        <v>1544</v>
      </c>
      <c r="S1141" s="141" t="s">
        <v>61</v>
      </c>
      <c r="T1141" s="139">
        <v>50</v>
      </c>
    </row>
    <row r="1142" spans="1:20" ht="10.5" customHeight="1">
      <c r="A1142" s="127"/>
      <c r="B1142" s="52" t="s">
        <v>349</v>
      </c>
      <c r="C1142" s="124">
        <v>38</v>
      </c>
      <c r="D1142" s="124">
        <v>26</v>
      </c>
      <c r="E1142" s="124">
        <v>8</v>
      </c>
      <c r="F1142" s="124">
        <v>4</v>
      </c>
      <c r="G1142" s="124" t="s">
        <v>61</v>
      </c>
      <c r="H1142" s="124" t="s">
        <v>61</v>
      </c>
      <c r="I1142" s="124" t="s">
        <v>61</v>
      </c>
      <c r="J1142" s="124" t="s">
        <v>61</v>
      </c>
      <c r="K1142" s="124" t="s">
        <v>61</v>
      </c>
      <c r="L1142" s="129">
        <v>93</v>
      </c>
      <c r="M1142" s="129">
        <v>114049</v>
      </c>
      <c r="N1142" s="129">
        <v>656</v>
      </c>
      <c r="O1142" s="129">
        <v>18555</v>
      </c>
      <c r="P1142" s="129">
        <v>2170</v>
      </c>
      <c r="Q1142" s="129">
        <v>3001</v>
      </c>
      <c r="R1142" s="129">
        <v>1226</v>
      </c>
      <c r="S1142" s="141">
        <v>53</v>
      </c>
      <c r="T1142" s="139" t="s">
        <v>349</v>
      </c>
    </row>
    <row r="1143" spans="1:20" ht="10.5" customHeight="1">
      <c r="A1143" s="127" t="s">
        <v>409</v>
      </c>
      <c r="B1143" s="52"/>
      <c r="C1143" s="124">
        <v>2</v>
      </c>
      <c r="D1143" s="124">
        <v>1</v>
      </c>
      <c r="E1143" s="124">
        <v>1</v>
      </c>
      <c r="F1143" s="124" t="s">
        <v>61</v>
      </c>
      <c r="G1143" s="124" t="s">
        <v>61</v>
      </c>
      <c r="H1143" s="124" t="s">
        <v>61</v>
      </c>
      <c r="I1143" s="124" t="s">
        <v>61</v>
      </c>
      <c r="J1143" s="124" t="s">
        <v>61</v>
      </c>
      <c r="K1143" s="124" t="s">
        <v>61</v>
      </c>
      <c r="L1143" s="129">
        <v>5</v>
      </c>
      <c r="M1143" s="129">
        <v>4179</v>
      </c>
      <c r="N1143" s="129">
        <v>0</v>
      </c>
      <c r="O1143" s="129">
        <v>1337</v>
      </c>
      <c r="P1143" s="129">
        <v>226</v>
      </c>
      <c r="Q1143" s="129">
        <v>2090</v>
      </c>
      <c r="R1143" s="129">
        <v>836</v>
      </c>
      <c r="S1143" s="141">
        <v>18</v>
      </c>
      <c r="T1143" s="139">
        <v>55</v>
      </c>
    </row>
    <row r="1144" spans="1:20" ht="10.5" customHeight="1">
      <c r="A1144" s="127" t="s">
        <v>359</v>
      </c>
      <c r="B1144" s="52"/>
      <c r="C1144" s="124">
        <v>20</v>
      </c>
      <c r="D1144" s="124">
        <v>12</v>
      </c>
      <c r="E1144" s="124">
        <v>6</v>
      </c>
      <c r="F1144" s="124">
        <v>2</v>
      </c>
      <c r="G1144" s="124" t="s">
        <v>61</v>
      </c>
      <c r="H1144" s="124" t="s">
        <v>61</v>
      </c>
      <c r="I1144" s="124" t="s">
        <v>61</v>
      </c>
      <c r="J1144" s="124" t="s">
        <v>61</v>
      </c>
      <c r="K1144" s="124" t="s">
        <v>61</v>
      </c>
      <c r="L1144" s="124">
        <v>51</v>
      </c>
      <c r="M1144" s="124">
        <v>47654</v>
      </c>
      <c r="N1144" s="124">
        <v>552</v>
      </c>
      <c r="O1144" s="124">
        <v>4012</v>
      </c>
      <c r="P1144" s="124">
        <v>1019</v>
      </c>
      <c r="Q1144" s="124">
        <v>2383</v>
      </c>
      <c r="R1144" s="124">
        <v>934</v>
      </c>
      <c r="S1144" s="125">
        <v>47</v>
      </c>
      <c r="T1144" s="139">
        <v>56</v>
      </c>
    </row>
    <row r="1145" spans="1:20" ht="10.5" customHeight="1">
      <c r="A1145" s="127" t="s">
        <v>411</v>
      </c>
      <c r="B1145" s="52"/>
      <c r="C1145" s="124">
        <v>3</v>
      </c>
      <c r="D1145" s="124">
        <v>3</v>
      </c>
      <c r="E1145" s="124" t="s">
        <v>61</v>
      </c>
      <c r="F1145" s="124" t="s">
        <v>61</v>
      </c>
      <c r="G1145" s="124" t="s">
        <v>61</v>
      </c>
      <c r="H1145" s="124" t="s">
        <v>61</v>
      </c>
      <c r="I1145" s="124" t="s">
        <v>61</v>
      </c>
      <c r="J1145" s="124" t="s">
        <v>61</v>
      </c>
      <c r="K1145" s="124" t="s">
        <v>61</v>
      </c>
      <c r="L1145" s="124">
        <v>6</v>
      </c>
      <c r="M1145" s="124">
        <v>6579</v>
      </c>
      <c r="N1145" s="124" t="s">
        <v>61</v>
      </c>
      <c r="O1145" s="124">
        <v>660</v>
      </c>
      <c r="P1145" s="124">
        <v>93</v>
      </c>
      <c r="Q1145" s="124">
        <v>2193</v>
      </c>
      <c r="R1145" s="124">
        <v>1097</v>
      </c>
      <c r="S1145" s="125">
        <v>71</v>
      </c>
      <c r="T1145" s="139">
        <v>58</v>
      </c>
    </row>
    <row r="1146" spans="1:20" ht="10.5" customHeight="1">
      <c r="A1146" s="130" t="s">
        <v>378</v>
      </c>
      <c r="B1146" s="67"/>
      <c r="C1146" s="131">
        <v>13</v>
      </c>
      <c r="D1146" s="131">
        <v>10</v>
      </c>
      <c r="E1146" s="131">
        <v>1</v>
      </c>
      <c r="F1146" s="131">
        <v>2</v>
      </c>
      <c r="G1146" s="131" t="s">
        <v>61</v>
      </c>
      <c r="H1146" s="131" t="s">
        <v>61</v>
      </c>
      <c r="I1146" s="131" t="s">
        <v>61</v>
      </c>
      <c r="J1146" s="131" t="s">
        <v>61</v>
      </c>
      <c r="K1146" s="131" t="s">
        <v>61</v>
      </c>
      <c r="L1146" s="131">
        <v>31</v>
      </c>
      <c r="M1146" s="131">
        <v>55637</v>
      </c>
      <c r="N1146" s="131">
        <v>104</v>
      </c>
      <c r="O1146" s="131">
        <v>12546</v>
      </c>
      <c r="P1146" s="131">
        <v>832</v>
      </c>
      <c r="Q1146" s="131">
        <v>4280</v>
      </c>
      <c r="R1146" s="131">
        <v>1795</v>
      </c>
      <c r="S1146" s="132">
        <v>67</v>
      </c>
      <c r="T1146" s="143">
        <v>59</v>
      </c>
    </row>
    <row r="1147" spans="1:18" ht="10.5" customHeight="1">
      <c r="A1147" s="147"/>
      <c r="B1147" s="147"/>
      <c r="C1147" s="146"/>
      <c r="D1147" s="146"/>
      <c r="E1147" s="146"/>
      <c r="F1147" s="146"/>
      <c r="G1147" s="146"/>
      <c r="H1147" s="146"/>
      <c r="I1147" s="146"/>
      <c r="J1147" s="146"/>
      <c r="K1147" s="146"/>
      <c r="L1147" s="146"/>
      <c r="M1147" s="146"/>
      <c r="N1147" s="146"/>
      <c r="O1147" s="146"/>
      <c r="P1147" s="146"/>
      <c r="Q1147" s="146"/>
      <c r="R1147" s="146"/>
    </row>
    <row r="1148" ht="13.5" customHeight="1">
      <c r="B1148" s="29" t="s">
        <v>450</v>
      </c>
    </row>
    <row r="1149" spans="1:20" s="29" customFormat="1" ht="12.75" customHeight="1">
      <c r="A1149" s="34"/>
      <c r="B1149" s="31"/>
      <c r="C1149" s="106" t="s">
        <v>401</v>
      </c>
      <c r="D1149" s="107"/>
      <c r="E1149" s="107"/>
      <c r="F1149" s="107"/>
      <c r="G1149" s="107"/>
      <c r="H1149" s="107"/>
      <c r="I1149" s="107"/>
      <c r="J1149" s="107"/>
      <c r="K1149" s="107"/>
      <c r="L1149" s="50"/>
      <c r="M1149" s="108" t="s">
        <v>3</v>
      </c>
      <c r="N1149" s="108" t="s">
        <v>3</v>
      </c>
      <c r="O1149" s="50"/>
      <c r="P1149" s="50"/>
      <c r="Q1149" s="106" t="s">
        <v>402</v>
      </c>
      <c r="R1149" s="107"/>
      <c r="S1149" s="109"/>
      <c r="T1149" s="110"/>
    </row>
    <row r="1150" spans="1:20" s="29" customFormat="1" ht="12.75" customHeight="1">
      <c r="A1150" s="39"/>
      <c r="B1150" s="38" t="s">
        <v>403</v>
      </c>
      <c r="C1150" s="53"/>
      <c r="D1150" s="68" t="s">
        <v>404</v>
      </c>
      <c r="E1150" s="111"/>
      <c r="F1150" s="111"/>
      <c r="G1150" s="111"/>
      <c r="H1150" s="111"/>
      <c r="I1150" s="111"/>
      <c r="J1150" s="111"/>
      <c r="K1150" s="111"/>
      <c r="L1150" s="112" t="s">
        <v>7</v>
      </c>
      <c r="M1150" s="112" t="s">
        <v>86</v>
      </c>
      <c r="N1150" s="112" t="s">
        <v>87</v>
      </c>
      <c r="O1150" s="112" t="s">
        <v>88</v>
      </c>
      <c r="P1150" s="112" t="s">
        <v>10</v>
      </c>
      <c r="Q1150" s="112" t="s">
        <v>89</v>
      </c>
      <c r="R1150" s="112" t="s">
        <v>405</v>
      </c>
      <c r="S1150" s="113" t="s">
        <v>91</v>
      </c>
      <c r="T1150" s="43" t="s">
        <v>92</v>
      </c>
    </row>
    <row r="1151" spans="1:20" s="29" customFormat="1" ht="12.75" customHeight="1">
      <c r="A1151" s="39"/>
      <c r="B1151" s="38"/>
      <c r="C1151" s="53"/>
      <c r="D1151" s="53" t="s">
        <v>93</v>
      </c>
      <c r="E1151" s="53" t="s">
        <v>94</v>
      </c>
      <c r="F1151" s="53" t="s">
        <v>95</v>
      </c>
      <c r="G1151" s="53" t="s">
        <v>96</v>
      </c>
      <c r="H1151" s="53" t="s">
        <v>97</v>
      </c>
      <c r="I1151" s="53" t="s">
        <v>98</v>
      </c>
      <c r="J1151" s="53" t="s">
        <v>99</v>
      </c>
      <c r="K1151" s="53" t="s">
        <v>100</v>
      </c>
      <c r="L1151" s="53"/>
      <c r="M1151" s="112" t="s">
        <v>101</v>
      </c>
      <c r="N1151" s="112" t="s">
        <v>102</v>
      </c>
      <c r="O1151" s="53"/>
      <c r="P1151" s="53"/>
      <c r="Q1151" s="53"/>
      <c r="R1151" s="53"/>
      <c r="S1151" s="114"/>
      <c r="T1151" s="43"/>
    </row>
    <row r="1152" spans="1:20" s="29" customFormat="1" ht="12.75" customHeight="1">
      <c r="A1152" s="40"/>
      <c r="B1152" s="41"/>
      <c r="C1152" s="115" t="s">
        <v>11</v>
      </c>
      <c r="D1152" s="68" t="s">
        <v>104</v>
      </c>
      <c r="E1152" s="68" t="s">
        <v>105</v>
      </c>
      <c r="F1152" s="68" t="s">
        <v>106</v>
      </c>
      <c r="G1152" s="68" t="s">
        <v>107</v>
      </c>
      <c r="H1152" s="68" t="s">
        <v>108</v>
      </c>
      <c r="I1152" s="68" t="s">
        <v>109</v>
      </c>
      <c r="J1152" s="68" t="s">
        <v>110</v>
      </c>
      <c r="K1152" s="68" t="s">
        <v>111</v>
      </c>
      <c r="L1152" s="69" t="s">
        <v>14</v>
      </c>
      <c r="M1152" s="69" t="s">
        <v>15</v>
      </c>
      <c r="N1152" s="69" t="s">
        <v>15</v>
      </c>
      <c r="O1152" s="69" t="s">
        <v>15</v>
      </c>
      <c r="P1152" s="69" t="s">
        <v>17</v>
      </c>
      <c r="Q1152" s="69" t="s">
        <v>15</v>
      </c>
      <c r="R1152" s="69" t="s">
        <v>15</v>
      </c>
      <c r="S1152" s="116" t="s">
        <v>15</v>
      </c>
      <c r="T1152" s="47" t="s">
        <v>103</v>
      </c>
    </row>
    <row r="1153" spans="1:20" ht="10.5" customHeight="1">
      <c r="A1153" s="117" t="s">
        <v>173</v>
      </c>
      <c r="B1153" s="118" t="s">
        <v>116</v>
      </c>
      <c r="C1153" s="119">
        <v>62</v>
      </c>
      <c r="D1153" s="119">
        <v>41</v>
      </c>
      <c r="E1153" s="119">
        <v>14</v>
      </c>
      <c r="F1153" s="119">
        <v>6</v>
      </c>
      <c r="G1153" s="119">
        <v>1</v>
      </c>
      <c r="H1153" s="119" t="s">
        <v>61</v>
      </c>
      <c r="I1153" s="119" t="s">
        <v>61</v>
      </c>
      <c r="J1153" s="119" t="s">
        <v>61</v>
      </c>
      <c r="K1153" s="119" t="s">
        <v>61</v>
      </c>
      <c r="L1153" s="119">
        <v>164</v>
      </c>
      <c r="M1153" s="119">
        <v>190117</v>
      </c>
      <c r="N1153" s="119">
        <v>2157</v>
      </c>
      <c r="O1153" s="119">
        <v>17979</v>
      </c>
      <c r="P1153" s="119">
        <v>2813</v>
      </c>
      <c r="Q1153" s="119">
        <v>3066</v>
      </c>
      <c r="R1153" s="119">
        <v>1159</v>
      </c>
      <c r="S1153" s="120">
        <v>68</v>
      </c>
      <c r="T1153" s="145" t="s">
        <v>1</v>
      </c>
    </row>
    <row r="1154" spans="1:20" ht="10.5" customHeight="1">
      <c r="A1154" s="127"/>
      <c r="B1154" s="52" t="s">
        <v>117</v>
      </c>
      <c r="C1154" s="124">
        <v>1</v>
      </c>
      <c r="D1154" s="124">
        <v>1</v>
      </c>
      <c r="E1154" s="124" t="s">
        <v>61</v>
      </c>
      <c r="F1154" s="124" t="s">
        <v>61</v>
      </c>
      <c r="G1154" s="124" t="s">
        <v>61</v>
      </c>
      <c r="H1154" s="124" t="s">
        <v>61</v>
      </c>
      <c r="I1154" s="124" t="s">
        <v>61</v>
      </c>
      <c r="J1154" s="124" t="s">
        <v>61</v>
      </c>
      <c r="K1154" s="124" t="s">
        <v>61</v>
      </c>
      <c r="L1154" s="129">
        <v>2</v>
      </c>
      <c r="M1154" s="129">
        <v>2400</v>
      </c>
      <c r="N1154" s="129">
        <v>0</v>
      </c>
      <c r="O1154" s="129">
        <v>60</v>
      </c>
      <c r="P1154" s="129" t="s">
        <v>61</v>
      </c>
      <c r="Q1154" s="129">
        <v>2400</v>
      </c>
      <c r="R1154" s="129">
        <v>1200</v>
      </c>
      <c r="S1154" s="141" t="s">
        <v>61</v>
      </c>
      <c r="T1154" s="139" t="s">
        <v>117</v>
      </c>
    </row>
    <row r="1155" spans="1:20" ht="10.5" customHeight="1">
      <c r="A1155" s="127" t="s">
        <v>406</v>
      </c>
      <c r="B1155" s="52"/>
      <c r="C1155" s="124">
        <v>1</v>
      </c>
      <c r="D1155" s="124">
        <v>1</v>
      </c>
      <c r="E1155" s="124" t="s">
        <v>61</v>
      </c>
      <c r="F1155" s="124" t="s">
        <v>61</v>
      </c>
      <c r="G1155" s="124" t="s">
        <v>61</v>
      </c>
      <c r="H1155" s="124" t="s">
        <v>61</v>
      </c>
      <c r="I1155" s="124" t="s">
        <v>61</v>
      </c>
      <c r="J1155" s="124" t="s">
        <v>61</v>
      </c>
      <c r="K1155" s="124" t="s">
        <v>61</v>
      </c>
      <c r="L1155" s="129">
        <v>2</v>
      </c>
      <c r="M1155" s="129">
        <v>2400</v>
      </c>
      <c r="N1155" s="129">
        <v>0</v>
      </c>
      <c r="O1155" s="129">
        <v>60</v>
      </c>
      <c r="P1155" s="129" t="s">
        <v>61</v>
      </c>
      <c r="Q1155" s="129">
        <v>2400</v>
      </c>
      <c r="R1155" s="129">
        <v>1200</v>
      </c>
      <c r="S1155" s="141" t="s">
        <v>61</v>
      </c>
      <c r="T1155" s="139">
        <v>51</v>
      </c>
    </row>
    <row r="1156" spans="1:20" ht="10.5" customHeight="1">
      <c r="A1156" s="127"/>
      <c r="B1156" s="52" t="s">
        <v>349</v>
      </c>
      <c r="C1156" s="124">
        <v>61</v>
      </c>
      <c r="D1156" s="124">
        <v>40</v>
      </c>
      <c r="E1156" s="124">
        <v>14</v>
      </c>
      <c r="F1156" s="124">
        <v>6</v>
      </c>
      <c r="G1156" s="124">
        <v>1</v>
      </c>
      <c r="H1156" s="124" t="s">
        <v>61</v>
      </c>
      <c r="I1156" s="124" t="s">
        <v>61</v>
      </c>
      <c r="J1156" s="124" t="s">
        <v>61</v>
      </c>
      <c r="K1156" s="124" t="s">
        <v>61</v>
      </c>
      <c r="L1156" s="129">
        <v>162</v>
      </c>
      <c r="M1156" s="129">
        <v>187717</v>
      </c>
      <c r="N1156" s="129">
        <v>2157</v>
      </c>
      <c r="O1156" s="129">
        <v>17919</v>
      </c>
      <c r="P1156" s="129">
        <v>2813</v>
      </c>
      <c r="Q1156" s="129">
        <v>3077</v>
      </c>
      <c r="R1156" s="129">
        <v>1159</v>
      </c>
      <c r="S1156" s="141">
        <v>67</v>
      </c>
      <c r="T1156" s="139" t="s">
        <v>349</v>
      </c>
    </row>
    <row r="1157" spans="1:20" ht="10.5" customHeight="1">
      <c r="A1157" s="127" t="s">
        <v>359</v>
      </c>
      <c r="B1157" s="52"/>
      <c r="C1157" s="124">
        <v>36</v>
      </c>
      <c r="D1157" s="124">
        <v>22</v>
      </c>
      <c r="E1157" s="124">
        <v>11</v>
      </c>
      <c r="F1157" s="124">
        <v>3</v>
      </c>
      <c r="G1157" s="124" t="s">
        <v>61</v>
      </c>
      <c r="H1157" s="124" t="s">
        <v>61</v>
      </c>
      <c r="I1157" s="124" t="s">
        <v>61</v>
      </c>
      <c r="J1157" s="124" t="s">
        <v>61</v>
      </c>
      <c r="K1157" s="124" t="s">
        <v>61</v>
      </c>
      <c r="L1157" s="124">
        <v>87</v>
      </c>
      <c r="M1157" s="124">
        <v>85252</v>
      </c>
      <c r="N1157" s="124">
        <v>334</v>
      </c>
      <c r="O1157" s="124">
        <v>10456</v>
      </c>
      <c r="P1157" s="124">
        <v>1663</v>
      </c>
      <c r="Q1157" s="124">
        <v>2368</v>
      </c>
      <c r="R1157" s="124">
        <v>980</v>
      </c>
      <c r="S1157" s="125">
        <v>51</v>
      </c>
      <c r="T1157" s="139">
        <v>56</v>
      </c>
    </row>
    <row r="1158" spans="1:20" ht="10.5" customHeight="1">
      <c r="A1158" s="127" t="s">
        <v>369</v>
      </c>
      <c r="B1158" s="52"/>
      <c r="C1158" s="124">
        <v>2</v>
      </c>
      <c r="D1158" s="124">
        <v>2</v>
      </c>
      <c r="E1158" s="124" t="s">
        <v>61</v>
      </c>
      <c r="F1158" s="124" t="s">
        <v>61</v>
      </c>
      <c r="G1158" s="124" t="s">
        <v>61</v>
      </c>
      <c r="H1158" s="124" t="s">
        <v>61</v>
      </c>
      <c r="I1158" s="124" t="s">
        <v>61</v>
      </c>
      <c r="J1158" s="124" t="s">
        <v>61</v>
      </c>
      <c r="K1158" s="124" t="s">
        <v>61</v>
      </c>
      <c r="L1158" s="129">
        <v>4</v>
      </c>
      <c r="M1158" s="129">
        <v>1130</v>
      </c>
      <c r="N1158" s="129">
        <v>620</v>
      </c>
      <c r="O1158" s="129">
        <v>300</v>
      </c>
      <c r="P1158" s="129">
        <v>102</v>
      </c>
      <c r="Q1158" s="129">
        <v>565</v>
      </c>
      <c r="R1158" s="129">
        <v>283</v>
      </c>
      <c r="S1158" s="141">
        <v>11</v>
      </c>
      <c r="T1158" s="139">
        <v>57</v>
      </c>
    </row>
    <row r="1159" spans="1:20" ht="10.5" customHeight="1">
      <c r="A1159" s="127" t="s">
        <v>411</v>
      </c>
      <c r="B1159" s="52"/>
      <c r="C1159" s="124">
        <v>5</v>
      </c>
      <c r="D1159" s="124">
        <v>4</v>
      </c>
      <c r="E1159" s="124" t="s">
        <v>61</v>
      </c>
      <c r="F1159" s="124">
        <v>1</v>
      </c>
      <c r="G1159" s="124" t="s">
        <v>61</v>
      </c>
      <c r="H1159" s="124" t="s">
        <v>61</v>
      </c>
      <c r="I1159" s="124" t="s">
        <v>61</v>
      </c>
      <c r="J1159" s="124" t="s">
        <v>61</v>
      </c>
      <c r="K1159" s="124" t="s">
        <v>61</v>
      </c>
      <c r="L1159" s="124">
        <v>12</v>
      </c>
      <c r="M1159" s="124">
        <v>14009</v>
      </c>
      <c r="N1159" s="124">
        <v>930</v>
      </c>
      <c r="O1159" s="124">
        <v>2109</v>
      </c>
      <c r="P1159" s="124">
        <v>165</v>
      </c>
      <c r="Q1159" s="124">
        <v>2802</v>
      </c>
      <c r="R1159" s="124">
        <v>1167</v>
      </c>
      <c r="S1159" s="125">
        <v>85</v>
      </c>
      <c r="T1159" s="139">
        <v>58</v>
      </c>
    </row>
    <row r="1160" spans="1:20" ht="10.5" customHeight="1">
      <c r="A1160" s="130" t="s">
        <v>378</v>
      </c>
      <c r="B1160" s="67"/>
      <c r="C1160" s="131">
        <v>18</v>
      </c>
      <c r="D1160" s="131">
        <v>12</v>
      </c>
      <c r="E1160" s="131">
        <v>3</v>
      </c>
      <c r="F1160" s="131">
        <v>2</v>
      </c>
      <c r="G1160" s="131">
        <v>1</v>
      </c>
      <c r="H1160" s="131" t="s">
        <v>61</v>
      </c>
      <c r="I1160" s="131" t="s">
        <v>61</v>
      </c>
      <c r="J1160" s="131" t="s">
        <v>61</v>
      </c>
      <c r="K1160" s="131" t="s">
        <v>61</v>
      </c>
      <c r="L1160" s="131">
        <v>59</v>
      </c>
      <c r="M1160" s="131">
        <v>87326</v>
      </c>
      <c r="N1160" s="131">
        <v>273</v>
      </c>
      <c r="O1160" s="131">
        <v>5054</v>
      </c>
      <c r="P1160" s="131">
        <v>883</v>
      </c>
      <c r="Q1160" s="131">
        <v>4851</v>
      </c>
      <c r="R1160" s="131">
        <v>1480</v>
      </c>
      <c r="S1160" s="132">
        <v>99</v>
      </c>
      <c r="T1160" s="143">
        <v>59</v>
      </c>
    </row>
    <row r="1161" spans="1:20" ht="10.5" customHeight="1">
      <c r="A1161" s="52"/>
      <c r="B1161" s="52"/>
      <c r="C1161" s="148"/>
      <c r="D1161" s="148"/>
      <c r="E1161" s="148"/>
      <c r="F1161" s="148"/>
      <c r="G1161" s="148"/>
      <c r="H1161" s="148"/>
      <c r="I1161" s="148"/>
      <c r="J1161" s="148"/>
      <c r="K1161" s="148"/>
      <c r="L1161" s="148"/>
      <c r="M1161" s="148"/>
      <c r="N1161" s="148"/>
      <c r="O1161" s="148"/>
      <c r="P1161" s="148"/>
      <c r="Q1161" s="148"/>
      <c r="R1161" s="148"/>
      <c r="S1161" s="149"/>
      <c r="T1161" s="144"/>
    </row>
    <row r="1162" spans="1:20" ht="10.5" customHeight="1">
      <c r="A1162" s="52"/>
      <c r="B1162" s="52"/>
      <c r="C1162" s="148"/>
      <c r="D1162" s="148"/>
      <c r="E1162" s="148"/>
      <c r="F1162" s="148"/>
      <c r="G1162" s="148"/>
      <c r="H1162" s="148"/>
      <c r="I1162" s="148"/>
      <c r="J1162" s="148"/>
      <c r="K1162" s="148"/>
      <c r="L1162" s="148"/>
      <c r="M1162" s="148"/>
      <c r="N1162" s="148"/>
      <c r="O1162" s="148"/>
      <c r="P1162" s="148"/>
      <c r="Q1162" s="148"/>
      <c r="R1162" s="148"/>
      <c r="S1162" s="149"/>
      <c r="T1162" s="144"/>
    </row>
    <row r="1163" spans="1:20" ht="10.5" customHeight="1">
      <c r="A1163" s="52"/>
      <c r="B1163" s="52"/>
      <c r="C1163" s="148"/>
      <c r="D1163" s="148"/>
      <c r="E1163" s="148"/>
      <c r="F1163" s="148"/>
      <c r="G1163" s="148"/>
      <c r="H1163" s="148"/>
      <c r="I1163" s="148"/>
      <c r="J1163" s="148"/>
      <c r="K1163" s="148"/>
      <c r="L1163" s="148"/>
      <c r="M1163" s="148"/>
      <c r="N1163" s="148"/>
      <c r="O1163" s="148"/>
      <c r="P1163" s="148"/>
      <c r="Q1163" s="148"/>
      <c r="R1163" s="148"/>
      <c r="S1163" s="149"/>
      <c r="T1163" s="144"/>
    </row>
    <row r="1164" spans="1:20" ht="10.5" customHeight="1">
      <c r="A1164" s="52"/>
      <c r="B1164" s="52"/>
      <c r="C1164" s="148"/>
      <c r="D1164" s="148"/>
      <c r="E1164" s="148"/>
      <c r="F1164" s="148"/>
      <c r="G1164" s="148"/>
      <c r="H1164" s="148"/>
      <c r="I1164" s="148"/>
      <c r="J1164" s="148"/>
      <c r="K1164" s="148"/>
      <c r="L1164" s="148"/>
      <c r="M1164" s="148"/>
      <c r="N1164" s="148"/>
      <c r="O1164" s="148"/>
      <c r="P1164" s="148"/>
      <c r="Q1164" s="148"/>
      <c r="R1164" s="148"/>
      <c r="S1164" s="149"/>
      <c r="T1164" s="144"/>
    </row>
    <row r="1165" spans="1:20" ht="10.5" customHeight="1">
      <c r="A1165" s="52"/>
      <c r="B1165" s="52"/>
      <c r="C1165" s="148"/>
      <c r="D1165" s="148"/>
      <c r="E1165" s="148"/>
      <c r="F1165" s="148"/>
      <c r="G1165" s="148"/>
      <c r="H1165" s="148"/>
      <c r="I1165" s="148"/>
      <c r="J1165" s="148"/>
      <c r="K1165" s="148"/>
      <c r="L1165" s="148"/>
      <c r="M1165" s="148"/>
      <c r="N1165" s="148"/>
      <c r="O1165" s="148"/>
      <c r="P1165" s="148"/>
      <c r="Q1165" s="148"/>
      <c r="R1165" s="148"/>
      <c r="S1165" s="149"/>
      <c r="T1165" s="144"/>
    </row>
    <row r="1166" spans="1:20" ht="10.5" customHeight="1">
      <c r="A1166" s="52"/>
      <c r="B1166" s="52"/>
      <c r="C1166" s="148"/>
      <c r="D1166" s="148"/>
      <c r="E1166" s="148"/>
      <c r="F1166" s="148"/>
      <c r="G1166" s="148"/>
      <c r="H1166" s="148"/>
      <c r="I1166" s="148"/>
      <c r="J1166" s="148"/>
      <c r="K1166" s="148"/>
      <c r="L1166" s="148"/>
      <c r="M1166" s="148"/>
      <c r="N1166" s="148"/>
      <c r="O1166" s="148"/>
      <c r="P1166" s="148"/>
      <c r="Q1166" s="148"/>
      <c r="R1166" s="148"/>
      <c r="S1166" s="149"/>
      <c r="T1166" s="144"/>
    </row>
    <row r="1167" spans="1:20" ht="10.5" customHeight="1">
      <c r="A1167" s="52"/>
      <c r="B1167" s="52"/>
      <c r="C1167" s="148"/>
      <c r="D1167" s="148"/>
      <c r="E1167" s="148"/>
      <c r="F1167" s="148"/>
      <c r="G1167" s="148"/>
      <c r="H1167" s="148"/>
      <c r="I1167" s="148"/>
      <c r="J1167" s="148"/>
      <c r="K1167" s="148"/>
      <c r="L1167" s="148"/>
      <c r="M1167" s="148"/>
      <c r="N1167" s="148"/>
      <c r="O1167" s="148"/>
      <c r="P1167" s="148"/>
      <c r="Q1167" s="148"/>
      <c r="R1167" s="148"/>
      <c r="S1167" s="149"/>
      <c r="T1167" s="144"/>
    </row>
    <row r="1168" spans="1:20" ht="10.5" customHeight="1">
      <c r="A1168" s="52"/>
      <c r="B1168" s="52"/>
      <c r="C1168" s="148"/>
      <c r="D1168" s="148"/>
      <c r="E1168" s="148"/>
      <c r="F1168" s="148"/>
      <c r="G1168" s="148"/>
      <c r="H1168" s="148"/>
      <c r="I1168" s="148"/>
      <c r="J1168" s="148"/>
      <c r="K1168" s="148"/>
      <c r="L1168" s="148"/>
      <c r="M1168" s="148"/>
      <c r="N1168" s="148"/>
      <c r="O1168" s="148"/>
      <c r="P1168" s="148"/>
      <c r="Q1168" s="148"/>
      <c r="R1168" s="148"/>
      <c r="S1168" s="149"/>
      <c r="T1168" s="144"/>
    </row>
    <row r="1169" spans="1:20" ht="10.5" customHeight="1">
      <c r="A1169" s="52"/>
      <c r="B1169" s="52"/>
      <c r="C1169" s="148"/>
      <c r="D1169" s="148"/>
      <c r="E1169" s="148"/>
      <c r="F1169" s="148"/>
      <c r="G1169" s="148"/>
      <c r="H1169" s="148"/>
      <c r="I1169" s="148"/>
      <c r="J1169" s="148"/>
      <c r="K1169" s="148"/>
      <c r="L1169" s="148"/>
      <c r="M1169" s="148"/>
      <c r="N1169" s="148"/>
      <c r="O1169" s="148"/>
      <c r="P1169" s="148"/>
      <c r="Q1169" s="148"/>
      <c r="R1169" s="148"/>
      <c r="S1169" s="149"/>
      <c r="T1169" s="144"/>
    </row>
    <row r="1170" spans="1:20" ht="10.5" customHeight="1">
      <c r="A1170" s="52"/>
      <c r="B1170" s="52"/>
      <c r="C1170" s="148"/>
      <c r="D1170" s="148"/>
      <c r="E1170" s="148"/>
      <c r="F1170" s="148"/>
      <c r="G1170" s="148"/>
      <c r="H1170" s="148"/>
      <c r="I1170" s="148"/>
      <c r="J1170" s="148"/>
      <c r="K1170" s="148"/>
      <c r="L1170" s="148"/>
      <c r="M1170" s="148"/>
      <c r="N1170" s="148"/>
      <c r="O1170" s="148"/>
      <c r="P1170" s="148"/>
      <c r="Q1170" s="148"/>
      <c r="R1170" s="148"/>
      <c r="S1170" s="149"/>
      <c r="T1170" s="144"/>
    </row>
    <row r="1171" spans="1:20" ht="10.5" customHeight="1">
      <c r="A1171" s="52"/>
      <c r="B1171" s="52"/>
      <c r="C1171" s="148"/>
      <c r="D1171" s="148"/>
      <c r="E1171" s="148"/>
      <c r="F1171" s="148"/>
      <c r="G1171" s="148"/>
      <c r="H1171" s="148"/>
      <c r="I1171" s="148"/>
      <c r="J1171" s="148"/>
      <c r="K1171" s="148"/>
      <c r="L1171" s="148"/>
      <c r="M1171" s="148"/>
      <c r="N1171" s="148"/>
      <c r="O1171" s="148"/>
      <c r="P1171" s="148"/>
      <c r="Q1171" s="148"/>
      <c r="R1171" s="148"/>
      <c r="S1171" s="149"/>
      <c r="T1171" s="144"/>
    </row>
    <row r="1172" spans="1:20" ht="10.5" customHeight="1">
      <c r="A1172" s="52"/>
      <c r="B1172" s="52"/>
      <c r="C1172" s="148"/>
      <c r="D1172" s="148"/>
      <c r="E1172" s="148"/>
      <c r="F1172" s="148"/>
      <c r="G1172" s="148"/>
      <c r="H1172" s="148"/>
      <c r="I1172" s="148"/>
      <c r="J1172" s="148"/>
      <c r="K1172" s="148"/>
      <c r="L1172" s="148"/>
      <c r="M1172" s="148"/>
      <c r="N1172" s="148"/>
      <c r="O1172" s="148"/>
      <c r="P1172" s="148"/>
      <c r="Q1172" s="148"/>
      <c r="R1172" s="148"/>
      <c r="S1172" s="149"/>
      <c r="T1172" s="144"/>
    </row>
    <row r="1173" spans="1:18" ht="13.5" customHeight="1">
      <c r="A1173" s="29" t="s">
        <v>399</v>
      </c>
      <c r="B1173" s="147"/>
      <c r="C1173" s="146"/>
      <c r="D1173" s="146"/>
      <c r="E1173" s="146"/>
      <c r="F1173" s="146"/>
      <c r="G1173" s="146"/>
      <c r="H1173" s="146"/>
      <c r="I1173" s="146"/>
      <c r="J1173" s="146"/>
      <c r="K1173" s="146"/>
      <c r="L1173" s="146"/>
      <c r="M1173" s="146"/>
      <c r="N1173" s="146"/>
      <c r="O1173" s="146"/>
      <c r="P1173" s="146"/>
      <c r="Q1173" s="146"/>
      <c r="R1173" s="146"/>
    </row>
    <row r="1174" spans="1:18" ht="10.5" customHeight="1">
      <c r="A1174" s="29"/>
      <c r="B1174" s="147"/>
      <c r="C1174" s="146"/>
      <c r="D1174" s="146"/>
      <c r="E1174" s="146"/>
      <c r="F1174" s="146"/>
      <c r="G1174" s="146"/>
      <c r="H1174" s="146"/>
      <c r="I1174" s="146"/>
      <c r="J1174" s="146"/>
      <c r="K1174" s="146"/>
      <c r="L1174" s="146"/>
      <c r="M1174" s="146"/>
      <c r="N1174" s="146"/>
      <c r="O1174" s="146"/>
      <c r="P1174" s="146"/>
      <c r="Q1174" s="146"/>
      <c r="R1174" s="146"/>
    </row>
    <row r="1175" ht="13.5" customHeight="1">
      <c r="B1175" s="29" t="s">
        <v>451</v>
      </c>
    </row>
    <row r="1176" spans="1:20" s="29" customFormat="1" ht="12.75" customHeight="1">
      <c r="A1176" s="34"/>
      <c r="B1176" s="31"/>
      <c r="C1176" s="106" t="s">
        <v>401</v>
      </c>
      <c r="D1176" s="107"/>
      <c r="E1176" s="107"/>
      <c r="F1176" s="107"/>
      <c r="G1176" s="107"/>
      <c r="H1176" s="107"/>
      <c r="I1176" s="107"/>
      <c r="J1176" s="107"/>
      <c r="K1176" s="107"/>
      <c r="L1176" s="50"/>
      <c r="M1176" s="108" t="s">
        <v>3</v>
      </c>
      <c r="N1176" s="108" t="s">
        <v>3</v>
      </c>
      <c r="O1176" s="50"/>
      <c r="P1176" s="50"/>
      <c r="Q1176" s="106" t="s">
        <v>402</v>
      </c>
      <c r="R1176" s="107"/>
      <c r="S1176" s="109"/>
      <c r="T1176" s="110"/>
    </row>
    <row r="1177" spans="1:20" s="29" customFormat="1" ht="12.75" customHeight="1">
      <c r="A1177" s="39"/>
      <c r="B1177" s="38" t="s">
        <v>403</v>
      </c>
      <c r="C1177" s="53"/>
      <c r="D1177" s="68" t="s">
        <v>404</v>
      </c>
      <c r="E1177" s="111"/>
      <c r="F1177" s="111"/>
      <c r="G1177" s="111"/>
      <c r="H1177" s="111"/>
      <c r="I1177" s="111"/>
      <c r="J1177" s="111"/>
      <c r="K1177" s="111"/>
      <c r="L1177" s="112" t="s">
        <v>7</v>
      </c>
      <c r="M1177" s="112" t="s">
        <v>86</v>
      </c>
      <c r="N1177" s="112" t="s">
        <v>87</v>
      </c>
      <c r="O1177" s="112" t="s">
        <v>88</v>
      </c>
      <c r="P1177" s="112" t="s">
        <v>10</v>
      </c>
      <c r="Q1177" s="112" t="s">
        <v>89</v>
      </c>
      <c r="R1177" s="112" t="s">
        <v>405</v>
      </c>
      <c r="S1177" s="113" t="s">
        <v>91</v>
      </c>
      <c r="T1177" s="43" t="s">
        <v>92</v>
      </c>
    </row>
    <row r="1178" spans="1:20" s="29" customFormat="1" ht="12.75" customHeight="1">
      <c r="A1178" s="39"/>
      <c r="B1178" s="38"/>
      <c r="C1178" s="53"/>
      <c r="D1178" s="53" t="s">
        <v>93</v>
      </c>
      <c r="E1178" s="53" t="s">
        <v>94</v>
      </c>
      <c r="F1178" s="53" t="s">
        <v>95</v>
      </c>
      <c r="G1178" s="53" t="s">
        <v>96</v>
      </c>
      <c r="H1178" s="53" t="s">
        <v>97</v>
      </c>
      <c r="I1178" s="53" t="s">
        <v>98</v>
      </c>
      <c r="J1178" s="53" t="s">
        <v>99</v>
      </c>
      <c r="K1178" s="53" t="s">
        <v>100</v>
      </c>
      <c r="L1178" s="53"/>
      <c r="M1178" s="112" t="s">
        <v>101</v>
      </c>
      <c r="N1178" s="112" t="s">
        <v>102</v>
      </c>
      <c r="O1178" s="53"/>
      <c r="P1178" s="53"/>
      <c r="Q1178" s="53"/>
      <c r="R1178" s="53"/>
      <c r="S1178" s="114"/>
      <c r="T1178" s="43"/>
    </row>
    <row r="1179" spans="1:20" s="29" customFormat="1" ht="12.75" customHeight="1">
      <c r="A1179" s="40"/>
      <c r="B1179" s="41"/>
      <c r="C1179" s="115" t="s">
        <v>11</v>
      </c>
      <c r="D1179" s="68" t="s">
        <v>104</v>
      </c>
      <c r="E1179" s="68" t="s">
        <v>105</v>
      </c>
      <c r="F1179" s="68" t="s">
        <v>106</v>
      </c>
      <c r="G1179" s="68" t="s">
        <v>107</v>
      </c>
      <c r="H1179" s="68" t="s">
        <v>108</v>
      </c>
      <c r="I1179" s="68" t="s">
        <v>109</v>
      </c>
      <c r="J1179" s="68" t="s">
        <v>110</v>
      </c>
      <c r="K1179" s="68" t="s">
        <v>111</v>
      </c>
      <c r="L1179" s="69" t="s">
        <v>14</v>
      </c>
      <c r="M1179" s="69" t="s">
        <v>15</v>
      </c>
      <c r="N1179" s="69" t="s">
        <v>15</v>
      </c>
      <c r="O1179" s="69" t="s">
        <v>15</v>
      </c>
      <c r="P1179" s="69" t="s">
        <v>17</v>
      </c>
      <c r="Q1179" s="69" t="s">
        <v>15</v>
      </c>
      <c r="R1179" s="69" t="s">
        <v>15</v>
      </c>
      <c r="S1179" s="116" t="s">
        <v>15</v>
      </c>
      <c r="T1179" s="47" t="s">
        <v>103</v>
      </c>
    </row>
    <row r="1180" spans="1:20" ht="10.5" customHeight="1">
      <c r="A1180" s="117" t="s">
        <v>173</v>
      </c>
      <c r="B1180" s="118" t="s">
        <v>116</v>
      </c>
      <c r="C1180" s="119">
        <v>46</v>
      </c>
      <c r="D1180" s="119">
        <v>32</v>
      </c>
      <c r="E1180" s="119">
        <v>9</v>
      </c>
      <c r="F1180" s="119">
        <v>2</v>
      </c>
      <c r="G1180" s="119">
        <v>3</v>
      </c>
      <c r="H1180" s="119" t="s">
        <v>61</v>
      </c>
      <c r="I1180" s="119" t="s">
        <v>61</v>
      </c>
      <c r="J1180" s="119" t="s">
        <v>61</v>
      </c>
      <c r="K1180" s="119" t="s">
        <v>61</v>
      </c>
      <c r="L1180" s="119">
        <v>138</v>
      </c>
      <c r="M1180" s="119">
        <v>122502</v>
      </c>
      <c r="N1180" s="119">
        <v>994</v>
      </c>
      <c r="O1180" s="119">
        <v>7303</v>
      </c>
      <c r="P1180" s="119">
        <v>1672</v>
      </c>
      <c r="Q1180" s="119">
        <v>2663</v>
      </c>
      <c r="R1180" s="119">
        <v>888</v>
      </c>
      <c r="S1180" s="120">
        <v>73</v>
      </c>
      <c r="T1180" s="145" t="s">
        <v>1</v>
      </c>
    </row>
    <row r="1181" spans="1:20" ht="10.5" customHeight="1">
      <c r="A1181" s="127"/>
      <c r="B1181" s="52" t="s">
        <v>117</v>
      </c>
      <c r="C1181" s="124">
        <v>1</v>
      </c>
      <c r="D1181" s="124" t="s">
        <v>61</v>
      </c>
      <c r="E1181" s="124">
        <v>1</v>
      </c>
      <c r="F1181" s="124" t="s">
        <v>61</v>
      </c>
      <c r="G1181" s="124" t="s">
        <v>61</v>
      </c>
      <c r="H1181" s="124" t="s">
        <v>61</v>
      </c>
      <c r="I1181" s="124" t="s">
        <v>61</v>
      </c>
      <c r="J1181" s="124" t="s">
        <v>61</v>
      </c>
      <c r="K1181" s="124" t="s">
        <v>61</v>
      </c>
      <c r="L1181" s="129">
        <v>4</v>
      </c>
      <c r="M1181" s="129">
        <v>1450</v>
      </c>
      <c r="N1181" s="129">
        <v>0</v>
      </c>
      <c r="O1181" s="129">
        <v>50</v>
      </c>
      <c r="P1181" s="129" t="s">
        <v>61</v>
      </c>
      <c r="Q1181" s="129">
        <v>1450</v>
      </c>
      <c r="R1181" s="129">
        <v>363</v>
      </c>
      <c r="S1181" s="141" t="s">
        <v>61</v>
      </c>
      <c r="T1181" s="139" t="s">
        <v>117</v>
      </c>
    </row>
    <row r="1182" spans="1:20" ht="10.5" customHeight="1">
      <c r="A1182" s="127" t="s">
        <v>339</v>
      </c>
      <c r="B1182" s="52"/>
      <c r="C1182" s="124">
        <v>1</v>
      </c>
      <c r="D1182" s="124" t="s">
        <v>61</v>
      </c>
      <c r="E1182" s="124">
        <v>1</v>
      </c>
      <c r="F1182" s="124" t="s">
        <v>61</v>
      </c>
      <c r="G1182" s="124" t="s">
        <v>61</v>
      </c>
      <c r="H1182" s="124" t="s">
        <v>61</v>
      </c>
      <c r="I1182" s="124" t="s">
        <v>61</v>
      </c>
      <c r="J1182" s="124" t="s">
        <v>61</v>
      </c>
      <c r="K1182" s="124" t="s">
        <v>61</v>
      </c>
      <c r="L1182" s="129">
        <v>4</v>
      </c>
      <c r="M1182" s="129">
        <v>1450</v>
      </c>
      <c r="N1182" s="129">
        <v>0</v>
      </c>
      <c r="O1182" s="129">
        <v>50</v>
      </c>
      <c r="P1182" s="129" t="s">
        <v>61</v>
      </c>
      <c r="Q1182" s="129">
        <v>1450</v>
      </c>
      <c r="R1182" s="129">
        <v>363</v>
      </c>
      <c r="S1182" s="141" t="s">
        <v>61</v>
      </c>
      <c r="T1182" s="139">
        <v>52</v>
      </c>
    </row>
    <row r="1183" spans="1:20" ht="10.5" customHeight="1">
      <c r="A1183" s="127"/>
      <c r="B1183" s="52" t="s">
        <v>349</v>
      </c>
      <c r="C1183" s="124">
        <v>45</v>
      </c>
      <c r="D1183" s="124">
        <v>32</v>
      </c>
      <c r="E1183" s="124">
        <v>8</v>
      </c>
      <c r="F1183" s="124">
        <v>2</v>
      </c>
      <c r="G1183" s="124">
        <v>3</v>
      </c>
      <c r="H1183" s="124" t="s">
        <v>61</v>
      </c>
      <c r="I1183" s="124" t="s">
        <v>61</v>
      </c>
      <c r="J1183" s="124" t="s">
        <v>61</v>
      </c>
      <c r="K1183" s="124" t="s">
        <v>61</v>
      </c>
      <c r="L1183" s="129">
        <v>134</v>
      </c>
      <c r="M1183" s="129">
        <v>121052</v>
      </c>
      <c r="N1183" s="129">
        <v>994</v>
      </c>
      <c r="O1183" s="129">
        <v>7253</v>
      </c>
      <c r="P1183" s="129">
        <v>1672</v>
      </c>
      <c r="Q1183" s="129">
        <v>2690</v>
      </c>
      <c r="R1183" s="129">
        <v>903</v>
      </c>
      <c r="S1183" s="141">
        <v>72</v>
      </c>
      <c r="T1183" s="139" t="s">
        <v>349</v>
      </c>
    </row>
    <row r="1184" spans="1:20" ht="10.5" customHeight="1">
      <c r="A1184" s="127" t="s">
        <v>409</v>
      </c>
      <c r="B1184" s="52"/>
      <c r="C1184" s="124">
        <v>1</v>
      </c>
      <c r="D1184" s="124" t="s">
        <v>61</v>
      </c>
      <c r="E1184" s="124">
        <v>1</v>
      </c>
      <c r="F1184" s="124" t="s">
        <v>61</v>
      </c>
      <c r="G1184" s="124" t="s">
        <v>61</v>
      </c>
      <c r="H1184" s="124" t="s">
        <v>61</v>
      </c>
      <c r="I1184" s="124" t="s">
        <v>61</v>
      </c>
      <c r="J1184" s="124" t="s">
        <v>61</v>
      </c>
      <c r="K1184" s="124" t="s">
        <v>61</v>
      </c>
      <c r="L1184" s="129">
        <v>4</v>
      </c>
      <c r="M1184" s="129">
        <v>2500</v>
      </c>
      <c r="N1184" s="129">
        <v>0</v>
      </c>
      <c r="O1184" s="129">
        <v>800</v>
      </c>
      <c r="P1184" s="129">
        <v>33</v>
      </c>
      <c r="Q1184" s="129">
        <v>2500</v>
      </c>
      <c r="R1184" s="129">
        <v>625</v>
      </c>
      <c r="S1184" s="141">
        <v>76</v>
      </c>
      <c r="T1184" s="139">
        <v>55</v>
      </c>
    </row>
    <row r="1185" spans="1:20" ht="10.5" customHeight="1">
      <c r="A1185" s="127" t="s">
        <v>359</v>
      </c>
      <c r="B1185" s="52"/>
      <c r="C1185" s="124">
        <v>30</v>
      </c>
      <c r="D1185" s="124">
        <v>24</v>
      </c>
      <c r="E1185" s="124">
        <v>3</v>
      </c>
      <c r="F1185" s="124">
        <v>1</v>
      </c>
      <c r="G1185" s="124">
        <v>2</v>
      </c>
      <c r="H1185" s="124" t="s">
        <v>61</v>
      </c>
      <c r="I1185" s="124" t="s">
        <v>61</v>
      </c>
      <c r="J1185" s="124" t="s">
        <v>61</v>
      </c>
      <c r="K1185" s="124" t="s">
        <v>61</v>
      </c>
      <c r="L1185" s="124">
        <v>82</v>
      </c>
      <c r="M1185" s="124">
        <v>80565</v>
      </c>
      <c r="N1185" s="124">
        <v>220</v>
      </c>
      <c r="O1185" s="124">
        <v>5095</v>
      </c>
      <c r="P1185" s="124">
        <v>1498</v>
      </c>
      <c r="Q1185" s="124">
        <v>2686</v>
      </c>
      <c r="R1185" s="124">
        <v>983</v>
      </c>
      <c r="S1185" s="125">
        <v>54</v>
      </c>
      <c r="T1185" s="139">
        <v>56</v>
      </c>
    </row>
    <row r="1186" spans="1:20" ht="10.5" customHeight="1">
      <c r="A1186" s="127" t="s">
        <v>369</v>
      </c>
      <c r="B1186" s="52"/>
      <c r="C1186" s="124">
        <v>1</v>
      </c>
      <c r="D1186" s="124">
        <v>1</v>
      </c>
      <c r="E1186" s="124" t="s">
        <v>61</v>
      </c>
      <c r="F1186" s="124" t="s">
        <v>61</v>
      </c>
      <c r="G1186" s="124" t="s">
        <v>61</v>
      </c>
      <c r="H1186" s="124" t="s">
        <v>61</v>
      </c>
      <c r="I1186" s="124" t="s">
        <v>61</v>
      </c>
      <c r="J1186" s="124" t="s">
        <v>61</v>
      </c>
      <c r="K1186" s="124" t="s">
        <v>61</v>
      </c>
      <c r="L1186" s="129">
        <v>1</v>
      </c>
      <c r="M1186" s="129">
        <v>580</v>
      </c>
      <c r="N1186" s="129">
        <v>20</v>
      </c>
      <c r="O1186" s="129">
        <v>0</v>
      </c>
      <c r="P1186" s="129">
        <v>30</v>
      </c>
      <c r="Q1186" s="129">
        <v>580</v>
      </c>
      <c r="R1186" s="129">
        <v>580</v>
      </c>
      <c r="S1186" s="141">
        <v>19</v>
      </c>
      <c r="T1186" s="139">
        <v>57</v>
      </c>
    </row>
    <row r="1187" spans="1:20" ht="10.5" customHeight="1">
      <c r="A1187" s="127" t="s">
        <v>411</v>
      </c>
      <c r="B1187" s="52"/>
      <c r="C1187" s="124">
        <v>2</v>
      </c>
      <c r="D1187" s="124">
        <v>1</v>
      </c>
      <c r="E1187" s="124">
        <v>1</v>
      </c>
      <c r="F1187" s="124" t="s">
        <v>61</v>
      </c>
      <c r="G1187" s="124" t="s">
        <v>61</v>
      </c>
      <c r="H1187" s="124" t="s">
        <v>61</v>
      </c>
      <c r="I1187" s="124" t="s">
        <v>61</v>
      </c>
      <c r="J1187" s="124" t="s">
        <v>61</v>
      </c>
      <c r="K1187" s="124" t="s">
        <v>61</v>
      </c>
      <c r="L1187" s="129">
        <v>5</v>
      </c>
      <c r="M1187" s="129">
        <v>965</v>
      </c>
      <c r="N1187" s="129">
        <v>60</v>
      </c>
      <c r="O1187" s="129">
        <v>45</v>
      </c>
      <c r="P1187" s="129">
        <v>52</v>
      </c>
      <c r="Q1187" s="129">
        <v>483</v>
      </c>
      <c r="R1187" s="129">
        <v>193</v>
      </c>
      <c r="S1187" s="141">
        <v>19</v>
      </c>
      <c r="T1187" s="139">
        <v>58</v>
      </c>
    </row>
    <row r="1188" spans="1:20" ht="10.5" customHeight="1">
      <c r="A1188" s="130" t="s">
        <v>378</v>
      </c>
      <c r="B1188" s="67"/>
      <c r="C1188" s="131">
        <v>11</v>
      </c>
      <c r="D1188" s="131">
        <v>6</v>
      </c>
      <c r="E1188" s="131">
        <v>3</v>
      </c>
      <c r="F1188" s="131">
        <v>1</v>
      </c>
      <c r="G1188" s="131">
        <v>1</v>
      </c>
      <c r="H1188" s="131" t="s">
        <v>61</v>
      </c>
      <c r="I1188" s="131" t="s">
        <v>61</v>
      </c>
      <c r="J1188" s="131" t="s">
        <v>61</v>
      </c>
      <c r="K1188" s="131" t="s">
        <v>61</v>
      </c>
      <c r="L1188" s="131">
        <v>42</v>
      </c>
      <c r="M1188" s="131">
        <v>36442</v>
      </c>
      <c r="N1188" s="131">
        <v>694</v>
      </c>
      <c r="O1188" s="131">
        <v>1313</v>
      </c>
      <c r="P1188" s="131">
        <v>59</v>
      </c>
      <c r="Q1188" s="131">
        <v>3313</v>
      </c>
      <c r="R1188" s="131">
        <v>868</v>
      </c>
      <c r="S1188" s="132">
        <v>618</v>
      </c>
      <c r="T1188" s="143">
        <v>59</v>
      </c>
    </row>
    <row r="1189" spans="1:18" ht="10.5" customHeight="1">
      <c r="A1189" s="147"/>
      <c r="B1189" s="147"/>
      <c r="C1189" s="146"/>
      <c r="D1189" s="146"/>
      <c r="E1189" s="146"/>
      <c r="F1189" s="146"/>
      <c r="G1189" s="146"/>
      <c r="H1189" s="146"/>
      <c r="I1189" s="146"/>
      <c r="J1189" s="146"/>
      <c r="K1189" s="146"/>
      <c r="L1189" s="146"/>
      <c r="M1189" s="146"/>
      <c r="N1189" s="146"/>
      <c r="O1189" s="146"/>
      <c r="P1189" s="146"/>
      <c r="Q1189" s="146"/>
      <c r="R1189" s="146"/>
    </row>
    <row r="1190" ht="13.5" customHeight="1">
      <c r="B1190" s="29" t="s">
        <v>452</v>
      </c>
    </row>
    <row r="1191" spans="1:20" s="29" customFormat="1" ht="12.75" customHeight="1">
      <c r="A1191" s="34"/>
      <c r="B1191" s="31"/>
      <c r="C1191" s="106" t="s">
        <v>401</v>
      </c>
      <c r="D1191" s="107"/>
      <c r="E1191" s="107"/>
      <c r="F1191" s="107"/>
      <c r="G1191" s="107"/>
      <c r="H1191" s="107"/>
      <c r="I1191" s="107"/>
      <c r="J1191" s="107"/>
      <c r="K1191" s="107"/>
      <c r="L1191" s="50"/>
      <c r="M1191" s="108" t="s">
        <v>3</v>
      </c>
      <c r="N1191" s="108" t="s">
        <v>3</v>
      </c>
      <c r="O1191" s="50"/>
      <c r="P1191" s="50"/>
      <c r="Q1191" s="106" t="s">
        <v>402</v>
      </c>
      <c r="R1191" s="107"/>
      <c r="S1191" s="109"/>
      <c r="T1191" s="110"/>
    </row>
    <row r="1192" spans="1:20" s="29" customFormat="1" ht="12.75" customHeight="1">
      <c r="A1192" s="39"/>
      <c r="B1192" s="38" t="s">
        <v>403</v>
      </c>
      <c r="C1192" s="53"/>
      <c r="D1192" s="68" t="s">
        <v>404</v>
      </c>
      <c r="E1192" s="111"/>
      <c r="F1192" s="111"/>
      <c r="G1192" s="111"/>
      <c r="H1192" s="111"/>
      <c r="I1192" s="111"/>
      <c r="J1192" s="111"/>
      <c r="K1192" s="111"/>
      <c r="L1192" s="112" t="s">
        <v>7</v>
      </c>
      <c r="M1192" s="112" t="s">
        <v>86</v>
      </c>
      <c r="N1192" s="112" t="s">
        <v>87</v>
      </c>
      <c r="O1192" s="112" t="s">
        <v>88</v>
      </c>
      <c r="P1192" s="112" t="s">
        <v>10</v>
      </c>
      <c r="Q1192" s="112" t="s">
        <v>89</v>
      </c>
      <c r="R1192" s="112" t="s">
        <v>405</v>
      </c>
      <c r="S1192" s="113" t="s">
        <v>91</v>
      </c>
      <c r="T1192" s="43" t="s">
        <v>92</v>
      </c>
    </row>
    <row r="1193" spans="1:20" s="29" customFormat="1" ht="12.75" customHeight="1">
      <c r="A1193" s="39"/>
      <c r="B1193" s="38"/>
      <c r="C1193" s="53"/>
      <c r="D1193" s="53" t="s">
        <v>93</v>
      </c>
      <c r="E1193" s="53" t="s">
        <v>94</v>
      </c>
      <c r="F1193" s="53" t="s">
        <v>95</v>
      </c>
      <c r="G1193" s="53" t="s">
        <v>96</v>
      </c>
      <c r="H1193" s="53" t="s">
        <v>97</v>
      </c>
      <c r="I1193" s="53" t="s">
        <v>98</v>
      </c>
      <c r="J1193" s="53" t="s">
        <v>99</v>
      </c>
      <c r="K1193" s="53" t="s">
        <v>100</v>
      </c>
      <c r="L1193" s="53"/>
      <c r="M1193" s="112" t="s">
        <v>101</v>
      </c>
      <c r="N1193" s="112" t="s">
        <v>102</v>
      </c>
      <c r="O1193" s="53"/>
      <c r="P1193" s="53"/>
      <c r="Q1193" s="53"/>
      <c r="R1193" s="53"/>
      <c r="S1193" s="114"/>
      <c r="T1193" s="43"/>
    </row>
    <row r="1194" spans="1:20" s="29" customFormat="1" ht="12.75" customHeight="1">
      <c r="A1194" s="40"/>
      <c r="B1194" s="41"/>
      <c r="C1194" s="115" t="s">
        <v>11</v>
      </c>
      <c r="D1194" s="68" t="s">
        <v>104</v>
      </c>
      <c r="E1194" s="68" t="s">
        <v>105</v>
      </c>
      <c r="F1194" s="68" t="s">
        <v>106</v>
      </c>
      <c r="G1194" s="68" t="s">
        <v>107</v>
      </c>
      <c r="H1194" s="68" t="s">
        <v>108</v>
      </c>
      <c r="I1194" s="68" t="s">
        <v>109</v>
      </c>
      <c r="J1194" s="68" t="s">
        <v>110</v>
      </c>
      <c r="K1194" s="68" t="s">
        <v>111</v>
      </c>
      <c r="L1194" s="69" t="s">
        <v>14</v>
      </c>
      <c r="M1194" s="69" t="s">
        <v>15</v>
      </c>
      <c r="N1194" s="69" t="s">
        <v>15</v>
      </c>
      <c r="O1194" s="69" t="s">
        <v>15</v>
      </c>
      <c r="P1194" s="69" t="s">
        <v>17</v>
      </c>
      <c r="Q1194" s="69" t="s">
        <v>15</v>
      </c>
      <c r="R1194" s="69" t="s">
        <v>15</v>
      </c>
      <c r="S1194" s="116" t="s">
        <v>15</v>
      </c>
      <c r="T1194" s="47" t="s">
        <v>103</v>
      </c>
    </row>
    <row r="1195" spans="1:20" ht="10.5" customHeight="1">
      <c r="A1195" s="117" t="s">
        <v>173</v>
      </c>
      <c r="B1195" s="118" t="s">
        <v>116</v>
      </c>
      <c r="C1195" s="119">
        <v>70</v>
      </c>
      <c r="D1195" s="119">
        <v>45</v>
      </c>
      <c r="E1195" s="119">
        <v>15</v>
      </c>
      <c r="F1195" s="119">
        <v>8</v>
      </c>
      <c r="G1195" s="119">
        <v>2</v>
      </c>
      <c r="H1195" s="119" t="s">
        <v>61</v>
      </c>
      <c r="I1195" s="119" t="s">
        <v>61</v>
      </c>
      <c r="J1195" s="119" t="s">
        <v>61</v>
      </c>
      <c r="K1195" s="119" t="s">
        <v>61</v>
      </c>
      <c r="L1195" s="119">
        <v>202</v>
      </c>
      <c r="M1195" s="119">
        <v>280500</v>
      </c>
      <c r="N1195" s="119">
        <v>3904</v>
      </c>
      <c r="O1195" s="119">
        <v>17504</v>
      </c>
      <c r="P1195" s="119">
        <v>2343</v>
      </c>
      <c r="Q1195" s="119">
        <v>4007</v>
      </c>
      <c r="R1195" s="119">
        <v>1389</v>
      </c>
      <c r="S1195" s="120">
        <v>120</v>
      </c>
      <c r="T1195" s="145" t="s">
        <v>1</v>
      </c>
    </row>
    <row r="1196" spans="1:20" ht="10.5" customHeight="1">
      <c r="A1196" s="127"/>
      <c r="B1196" s="52" t="s">
        <v>117</v>
      </c>
      <c r="C1196" s="124">
        <v>3</v>
      </c>
      <c r="D1196" s="124" t="s">
        <v>61</v>
      </c>
      <c r="E1196" s="124">
        <v>1</v>
      </c>
      <c r="F1196" s="124">
        <v>2</v>
      </c>
      <c r="G1196" s="124" t="s">
        <v>61</v>
      </c>
      <c r="H1196" s="124" t="s">
        <v>61</v>
      </c>
      <c r="I1196" s="124" t="s">
        <v>61</v>
      </c>
      <c r="J1196" s="124" t="s">
        <v>61</v>
      </c>
      <c r="K1196" s="124" t="s">
        <v>61</v>
      </c>
      <c r="L1196" s="124">
        <v>18</v>
      </c>
      <c r="M1196" s="124">
        <v>70298</v>
      </c>
      <c r="N1196" s="124" t="s">
        <v>61</v>
      </c>
      <c r="O1196" s="124">
        <v>350</v>
      </c>
      <c r="P1196" s="124" t="s">
        <v>61</v>
      </c>
      <c r="Q1196" s="124">
        <v>23433</v>
      </c>
      <c r="R1196" s="124">
        <v>3905</v>
      </c>
      <c r="S1196" s="125" t="s">
        <v>61</v>
      </c>
      <c r="T1196" s="139" t="s">
        <v>117</v>
      </c>
    </row>
    <row r="1197" spans="1:20" ht="10.5" customHeight="1">
      <c r="A1197" s="127" t="s">
        <v>331</v>
      </c>
      <c r="B1197" s="52"/>
      <c r="C1197" s="124">
        <v>3</v>
      </c>
      <c r="D1197" s="124" t="s">
        <v>61</v>
      </c>
      <c r="E1197" s="124">
        <v>1</v>
      </c>
      <c r="F1197" s="124">
        <v>2</v>
      </c>
      <c r="G1197" s="124" t="s">
        <v>61</v>
      </c>
      <c r="H1197" s="124" t="s">
        <v>61</v>
      </c>
      <c r="I1197" s="124" t="s">
        <v>61</v>
      </c>
      <c r="J1197" s="124" t="s">
        <v>61</v>
      </c>
      <c r="K1197" s="124" t="s">
        <v>61</v>
      </c>
      <c r="L1197" s="124">
        <v>18</v>
      </c>
      <c r="M1197" s="124">
        <v>70298</v>
      </c>
      <c r="N1197" s="124" t="s">
        <v>61</v>
      </c>
      <c r="O1197" s="124">
        <v>350</v>
      </c>
      <c r="P1197" s="124" t="s">
        <v>61</v>
      </c>
      <c r="Q1197" s="124">
        <v>23433</v>
      </c>
      <c r="R1197" s="124">
        <v>3905</v>
      </c>
      <c r="S1197" s="125" t="s">
        <v>61</v>
      </c>
      <c r="T1197" s="139">
        <v>50</v>
      </c>
    </row>
    <row r="1198" spans="1:20" ht="10.5" customHeight="1">
      <c r="A1198" s="127"/>
      <c r="B1198" s="52" t="s">
        <v>349</v>
      </c>
      <c r="C1198" s="124">
        <v>67</v>
      </c>
      <c r="D1198" s="124">
        <v>45</v>
      </c>
      <c r="E1198" s="124">
        <v>14</v>
      </c>
      <c r="F1198" s="124">
        <v>6</v>
      </c>
      <c r="G1198" s="124">
        <v>2</v>
      </c>
      <c r="H1198" s="124" t="s">
        <v>61</v>
      </c>
      <c r="I1198" s="124" t="s">
        <v>61</v>
      </c>
      <c r="J1198" s="124" t="s">
        <v>61</v>
      </c>
      <c r="K1198" s="124" t="s">
        <v>61</v>
      </c>
      <c r="L1198" s="124">
        <v>184</v>
      </c>
      <c r="M1198" s="124">
        <v>210202</v>
      </c>
      <c r="N1198" s="124">
        <v>3904</v>
      </c>
      <c r="O1198" s="124">
        <v>17154</v>
      </c>
      <c r="P1198" s="124">
        <v>2343</v>
      </c>
      <c r="Q1198" s="124">
        <v>3137</v>
      </c>
      <c r="R1198" s="124">
        <v>1142</v>
      </c>
      <c r="S1198" s="125">
        <v>90</v>
      </c>
      <c r="T1198" s="139" t="s">
        <v>349</v>
      </c>
    </row>
    <row r="1199" spans="1:20" ht="10.5" customHeight="1">
      <c r="A1199" s="127" t="s">
        <v>409</v>
      </c>
      <c r="B1199" s="52"/>
      <c r="C1199" s="124">
        <v>4</v>
      </c>
      <c r="D1199" s="124">
        <v>4</v>
      </c>
      <c r="E1199" s="124" t="s">
        <v>61</v>
      </c>
      <c r="F1199" s="124" t="s">
        <v>61</v>
      </c>
      <c r="G1199" s="124" t="s">
        <v>61</v>
      </c>
      <c r="H1199" s="124" t="s">
        <v>61</v>
      </c>
      <c r="I1199" s="124" t="s">
        <v>61</v>
      </c>
      <c r="J1199" s="124" t="s">
        <v>61</v>
      </c>
      <c r="K1199" s="124" t="s">
        <v>61</v>
      </c>
      <c r="L1199" s="124">
        <v>5</v>
      </c>
      <c r="M1199" s="124">
        <v>2486</v>
      </c>
      <c r="N1199" s="124">
        <v>42</v>
      </c>
      <c r="O1199" s="124">
        <v>1025</v>
      </c>
      <c r="P1199" s="124">
        <v>175</v>
      </c>
      <c r="Q1199" s="124">
        <v>622</v>
      </c>
      <c r="R1199" s="124">
        <v>497</v>
      </c>
      <c r="S1199" s="125">
        <v>14</v>
      </c>
      <c r="T1199" s="139">
        <v>55</v>
      </c>
    </row>
    <row r="1200" spans="1:20" ht="10.5" customHeight="1">
      <c r="A1200" s="127" t="s">
        <v>359</v>
      </c>
      <c r="B1200" s="52"/>
      <c r="C1200" s="124">
        <v>37</v>
      </c>
      <c r="D1200" s="124">
        <v>27</v>
      </c>
      <c r="E1200" s="124">
        <v>7</v>
      </c>
      <c r="F1200" s="124">
        <v>2</v>
      </c>
      <c r="G1200" s="124">
        <v>1</v>
      </c>
      <c r="H1200" s="124" t="s">
        <v>61</v>
      </c>
      <c r="I1200" s="124" t="s">
        <v>61</v>
      </c>
      <c r="J1200" s="124" t="s">
        <v>61</v>
      </c>
      <c r="K1200" s="124" t="s">
        <v>61</v>
      </c>
      <c r="L1200" s="124">
        <v>95</v>
      </c>
      <c r="M1200" s="124">
        <v>100960</v>
      </c>
      <c r="N1200" s="124">
        <v>240</v>
      </c>
      <c r="O1200" s="124">
        <v>6870</v>
      </c>
      <c r="P1200" s="124">
        <v>1162</v>
      </c>
      <c r="Q1200" s="124">
        <v>2729</v>
      </c>
      <c r="R1200" s="124">
        <v>1063</v>
      </c>
      <c r="S1200" s="125">
        <v>87</v>
      </c>
      <c r="T1200" s="139">
        <v>56</v>
      </c>
    </row>
    <row r="1201" spans="1:20" ht="10.5" customHeight="1">
      <c r="A1201" s="127" t="s">
        <v>411</v>
      </c>
      <c r="B1201" s="52"/>
      <c r="C1201" s="124">
        <v>7</v>
      </c>
      <c r="D1201" s="124">
        <v>6</v>
      </c>
      <c r="E1201" s="124">
        <v>1</v>
      </c>
      <c r="F1201" s="124" t="s">
        <v>61</v>
      </c>
      <c r="G1201" s="124" t="s">
        <v>61</v>
      </c>
      <c r="H1201" s="124" t="s">
        <v>61</v>
      </c>
      <c r="I1201" s="124" t="s">
        <v>61</v>
      </c>
      <c r="J1201" s="124" t="s">
        <v>61</v>
      </c>
      <c r="K1201" s="124" t="s">
        <v>61</v>
      </c>
      <c r="L1201" s="124">
        <v>12</v>
      </c>
      <c r="M1201" s="124">
        <v>8660</v>
      </c>
      <c r="N1201" s="124" t="s">
        <v>61</v>
      </c>
      <c r="O1201" s="124">
        <v>1060</v>
      </c>
      <c r="P1201" s="124">
        <v>222</v>
      </c>
      <c r="Q1201" s="124">
        <v>1237</v>
      </c>
      <c r="R1201" s="124">
        <v>722</v>
      </c>
      <c r="S1201" s="125">
        <v>39</v>
      </c>
      <c r="T1201" s="139">
        <v>58</v>
      </c>
    </row>
    <row r="1202" spans="1:20" ht="10.5" customHeight="1">
      <c r="A1202" s="130" t="s">
        <v>378</v>
      </c>
      <c r="B1202" s="67"/>
      <c r="C1202" s="131">
        <v>19</v>
      </c>
      <c r="D1202" s="131">
        <v>8</v>
      </c>
      <c r="E1202" s="131">
        <v>6</v>
      </c>
      <c r="F1202" s="131">
        <v>4</v>
      </c>
      <c r="G1202" s="131">
        <v>1</v>
      </c>
      <c r="H1202" s="131" t="s">
        <v>61</v>
      </c>
      <c r="I1202" s="131" t="s">
        <v>61</v>
      </c>
      <c r="J1202" s="131" t="s">
        <v>61</v>
      </c>
      <c r="K1202" s="131" t="s">
        <v>61</v>
      </c>
      <c r="L1202" s="131">
        <v>72</v>
      </c>
      <c r="M1202" s="131">
        <v>98096</v>
      </c>
      <c r="N1202" s="131">
        <v>3622</v>
      </c>
      <c r="O1202" s="131">
        <v>8199</v>
      </c>
      <c r="P1202" s="131">
        <v>784</v>
      </c>
      <c r="Q1202" s="131">
        <v>5163</v>
      </c>
      <c r="R1202" s="131">
        <v>1362</v>
      </c>
      <c r="S1202" s="132">
        <v>125</v>
      </c>
      <c r="T1202" s="143">
        <v>59</v>
      </c>
    </row>
    <row r="1203" spans="1:18" ht="10.5" customHeight="1">
      <c r="A1203" s="147"/>
      <c r="B1203" s="147"/>
      <c r="C1203" s="146"/>
      <c r="D1203" s="146"/>
      <c r="E1203" s="146"/>
      <c r="F1203" s="146"/>
      <c r="G1203" s="146"/>
      <c r="H1203" s="146"/>
      <c r="I1203" s="146"/>
      <c r="J1203" s="146"/>
      <c r="K1203" s="146"/>
      <c r="L1203" s="146"/>
      <c r="M1203" s="146"/>
      <c r="N1203" s="146"/>
      <c r="O1203" s="146"/>
      <c r="P1203" s="146"/>
      <c r="Q1203" s="146"/>
      <c r="R1203" s="146"/>
    </row>
    <row r="1204" ht="13.5" customHeight="1">
      <c r="B1204" s="29" t="s">
        <v>453</v>
      </c>
    </row>
    <row r="1205" spans="1:20" s="29" customFormat="1" ht="12.75" customHeight="1">
      <c r="A1205" s="34"/>
      <c r="B1205" s="31"/>
      <c r="C1205" s="106" t="s">
        <v>401</v>
      </c>
      <c r="D1205" s="107"/>
      <c r="E1205" s="107"/>
      <c r="F1205" s="107"/>
      <c r="G1205" s="107"/>
      <c r="H1205" s="107"/>
      <c r="I1205" s="107"/>
      <c r="J1205" s="107"/>
      <c r="K1205" s="107"/>
      <c r="L1205" s="50"/>
      <c r="M1205" s="108" t="s">
        <v>3</v>
      </c>
      <c r="N1205" s="108" t="s">
        <v>3</v>
      </c>
      <c r="O1205" s="50"/>
      <c r="P1205" s="50"/>
      <c r="Q1205" s="106" t="s">
        <v>402</v>
      </c>
      <c r="R1205" s="107"/>
      <c r="S1205" s="109"/>
      <c r="T1205" s="110"/>
    </row>
    <row r="1206" spans="1:20" s="29" customFormat="1" ht="12.75" customHeight="1">
      <c r="A1206" s="39"/>
      <c r="B1206" s="38" t="s">
        <v>403</v>
      </c>
      <c r="C1206" s="53"/>
      <c r="D1206" s="68" t="s">
        <v>404</v>
      </c>
      <c r="E1206" s="111"/>
      <c r="F1206" s="111"/>
      <c r="G1206" s="111"/>
      <c r="H1206" s="111"/>
      <c r="I1206" s="111"/>
      <c r="J1206" s="111"/>
      <c r="K1206" s="111"/>
      <c r="L1206" s="112" t="s">
        <v>7</v>
      </c>
      <c r="M1206" s="112" t="s">
        <v>86</v>
      </c>
      <c r="N1206" s="112" t="s">
        <v>87</v>
      </c>
      <c r="O1206" s="112" t="s">
        <v>88</v>
      </c>
      <c r="P1206" s="112" t="s">
        <v>10</v>
      </c>
      <c r="Q1206" s="112" t="s">
        <v>89</v>
      </c>
      <c r="R1206" s="112" t="s">
        <v>405</v>
      </c>
      <c r="S1206" s="113" t="s">
        <v>91</v>
      </c>
      <c r="T1206" s="43" t="s">
        <v>92</v>
      </c>
    </row>
    <row r="1207" spans="1:20" s="29" customFormat="1" ht="12.75" customHeight="1">
      <c r="A1207" s="39"/>
      <c r="B1207" s="38"/>
      <c r="C1207" s="53"/>
      <c r="D1207" s="53" t="s">
        <v>93</v>
      </c>
      <c r="E1207" s="53" t="s">
        <v>94</v>
      </c>
      <c r="F1207" s="53" t="s">
        <v>95</v>
      </c>
      <c r="G1207" s="53" t="s">
        <v>96</v>
      </c>
      <c r="H1207" s="53" t="s">
        <v>97</v>
      </c>
      <c r="I1207" s="53" t="s">
        <v>98</v>
      </c>
      <c r="J1207" s="53" t="s">
        <v>99</v>
      </c>
      <c r="K1207" s="53" t="s">
        <v>100</v>
      </c>
      <c r="L1207" s="53"/>
      <c r="M1207" s="112" t="s">
        <v>101</v>
      </c>
      <c r="N1207" s="112" t="s">
        <v>102</v>
      </c>
      <c r="O1207" s="53"/>
      <c r="P1207" s="53"/>
      <c r="Q1207" s="53"/>
      <c r="R1207" s="53"/>
      <c r="S1207" s="114"/>
      <c r="T1207" s="43"/>
    </row>
    <row r="1208" spans="1:20" s="29" customFormat="1" ht="12.75" customHeight="1">
      <c r="A1208" s="40"/>
      <c r="B1208" s="41"/>
      <c r="C1208" s="115" t="s">
        <v>11</v>
      </c>
      <c r="D1208" s="68" t="s">
        <v>104</v>
      </c>
      <c r="E1208" s="68" t="s">
        <v>105</v>
      </c>
      <c r="F1208" s="68" t="s">
        <v>106</v>
      </c>
      <c r="G1208" s="68" t="s">
        <v>107</v>
      </c>
      <c r="H1208" s="68" t="s">
        <v>108</v>
      </c>
      <c r="I1208" s="68" t="s">
        <v>109</v>
      </c>
      <c r="J1208" s="68" t="s">
        <v>110</v>
      </c>
      <c r="K1208" s="68" t="s">
        <v>111</v>
      </c>
      <c r="L1208" s="69" t="s">
        <v>14</v>
      </c>
      <c r="M1208" s="69" t="s">
        <v>15</v>
      </c>
      <c r="N1208" s="69" t="s">
        <v>15</v>
      </c>
      <c r="O1208" s="69" t="s">
        <v>15</v>
      </c>
      <c r="P1208" s="69" t="s">
        <v>17</v>
      </c>
      <c r="Q1208" s="69" t="s">
        <v>15</v>
      </c>
      <c r="R1208" s="69" t="s">
        <v>15</v>
      </c>
      <c r="S1208" s="116" t="s">
        <v>15</v>
      </c>
      <c r="T1208" s="47" t="s">
        <v>103</v>
      </c>
    </row>
    <row r="1209" spans="1:20" ht="10.5" customHeight="1">
      <c r="A1209" s="117" t="s">
        <v>173</v>
      </c>
      <c r="B1209" s="118" t="s">
        <v>116</v>
      </c>
      <c r="C1209" s="119">
        <v>43</v>
      </c>
      <c r="D1209" s="119">
        <v>26</v>
      </c>
      <c r="E1209" s="119">
        <v>11</v>
      </c>
      <c r="F1209" s="119">
        <v>3</v>
      </c>
      <c r="G1209" s="119">
        <v>3</v>
      </c>
      <c r="H1209" s="119" t="s">
        <v>61</v>
      </c>
      <c r="I1209" s="119" t="s">
        <v>61</v>
      </c>
      <c r="J1209" s="119" t="s">
        <v>61</v>
      </c>
      <c r="K1209" s="119" t="s">
        <v>61</v>
      </c>
      <c r="L1209" s="119">
        <v>127</v>
      </c>
      <c r="M1209" s="119">
        <v>155442</v>
      </c>
      <c r="N1209" s="119">
        <v>1200</v>
      </c>
      <c r="O1209" s="119">
        <v>12639</v>
      </c>
      <c r="P1209" s="119">
        <v>1472</v>
      </c>
      <c r="Q1209" s="119">
        <v>3615</v>
      </c>
      <c r="R1209" s="119">
        <v>1224</v>
      </c>
      <c r="S1209" s="120">
        <v>106</v>
      </c>
      <c r="T1209" s="145" t="s">
        <v>1</v>
      </c>
    </row>
    <row r="1210" spans="1:20" ht="10.5" customHeight="1">
      <c r="A1210" s="127"/>
      <c r="B1210" s="52" t="s">
        <v>117</v>
      </c>
      <c r="C1210" s="124">
        <v>4</v>
      </c>
      <c r="D1210" s="124">
        <v>3</v>
      </c>
      <c r="E1210" s="124">
        <v>1</v>
      </c>
      <c r="F1210" s="124" t="s">
        <v>61</v>
      </c>
      <c r="G1210" s="124" t="s">
        <v>61</v>
      </c>
      <c r="H1210" s="124" t="s">
        <v>61</v>
      </c>
      <c r="I1210" s="124" t="s">
        <v>61</v>
      </c>
      <c r="J1210" s="124" t="s">
        <v>61</v>
      </c>
      <c r="K1210" s="124" t="s">
        <v>61</v>
      </c>
      <c r="L1210" s="124">
        <v>7</v>
      </c>
      <c r="M1210" s="124">
        <v>3547</v>
      </c>
      <c r="N1210" s="124">
        <v>540</v>
      </c>
      <c r="O1210" s="124">
        <v>230</v>
      </c>
      <c r="P1210" s="124" t="s">
        <v>61</v>
      </c>
      <c r="Q1210" s="124">
        <v>887</v>
      </c>
      <c r="R1210" s="124">
        <v>507</v>
      </c>
      <c r="S1210" s="125" t="s">
        <v>61</v>
      </c>
      <c r="T1210" s="139" t="s">
        <v>117</v>
      </c>
    </row>
    <row r="1211" spans="1:20" ht="10.5" customHeight="1">
      <c r="A1211" s="127" t="s">
        <v>331</v>
      </c>
      <c r="B1211" s="52"/>
      <c r="C1211" s="124">
        <v>4</v>
      </c>
      <c r="D1211" s="124">
        <v>3</v>
      </c>
      <c r="E1211" s="124">
        <v>1</v>
      </c>
      <c r="F1211" s="124" t="s">
        <v>61</v>
      </c>
      <c r="G1211" s="124" t="s">
        <v>61</v>
      </c>
      <c r="H1211" s="124" t="s">
        <v>61</v>
      </c>
      <c r="I1211" s="124" t="s">
        <v>61</v>
      </c>
      <c r="J1211" s="124" t="s">
        <v>61</v>
      </c>
      <c r="K1211" s="124" t="s">
        <v>61</v>
      </c>
      <c r="L1211" s="124">
        <v>7</v>
      </c>
      <c r="M1211" s="124">
        <v>3547</v>
      </c>
      <c r="N1211" s="124">
        <v>540</v>
      </c>
      <c r="O1211" s="124">
        <v>230</v>
      </c>
      <c r="P1211" s="124" t="s">
        <v>61</v>
      </c>
      <c r="Q1211" s="124">
        <v>887</v>
      </c>
      <c r="R1211" s="124">
        <v>507</v>
      </c>
      <c r="S1211" s="125" t="s">
        <v>61</v>
      </c>
      <c r="T1211" s="139">
        <v>50</v>
      </c>
    </row>
    <row r="1212" spans="1:20" ht="10.5" customHeight="1">
      <c r="A1212" s="127"/>
      <c r="B1212" s="52" t="s">
        <v>349</v>
      </c>
      <c r="C1212" s="124">
        <v>39</v>
      </c>
      <c r="D1212" s="124">
        <v>23</v>
      </c>
      <c r="E1212" s="124">
        <v>10</v>
      </c>
      <c r="F1212" s="124">
        <v>3</v>
      </c>
      <c r="G1212" s="124">
        <v>3</v>
      </c>
      <c r="H1212" s="124" t="s">
        <v>61</v>
      </c>
      <c r="I1212" s="124" t="s">
        <v>61</v>
      </c>
      <c r="J1212" s="124" t="s">
        <v>61</v>
      </c>
      <c r="K1212" s="124" t="s">
        <v>61</v>
      </c>
      <c r="L1212" s="124">
        <v>120</v>
      </c>
      <c r="M1212" s="124">
        <v>151895</v>
      </c>
      <c r="N1212" s="124">
        <v>660</v>
      </c>
      <c r="O1212" s="124">
        <v>12409</v>
      </c>
      <c r="P1212" s="124">
        <v>1472</v>
      </c>
      <c r="Q1212" s="124">
        <v>3895</v>
      </c>
      <c r="R1212" s="124">
        <v>1266</v>
      </c>
      <c r="S1212" s="125">
        <v>103</v>
      </c>
      <c r="T1212" s="139" t="s">
        <v>349</v>
      </c>
    </row>
    <row r="1213" spans="1:20" ht="10.5" customHeight="1">
      <c r="A1213" s="127" t="s">
        <v>409</v>
      </c>
      <c r="B1213" s="52"/>
      <c r="C1213" s="124">
        <v>3</v>
      </c>
      <c r="D1213" s="124">
        <v>2</v>
      </c>
      <c r="E1213" s="124">
        <v>1</v>
      </c>
      <c r="F1213" s="124" t="s">
        <v>61</v>
      </c>
      <c r="G1213" s="124" t="s">
        <v>61</v>
      </c>
      <c r="H1213" s="124" t="s">
        <v>61</v>
      </c>
      <c r="I1213" s="124" t="s">
        <v>61</v>
      </c>
      <c r="J1213" s="124" t="s">
        <v>61</v>
      </c>
      <c r="K1213" s="124" t="s">
        <v>61</v>
      </c>
      <c r="L1213" s="124">
        <v>8</v>
      </c>
      <c r="M1213" s="124">
        <v>6243</v>
      </c>
      <c r="N1213" s="124">
        <v>87</v>
      </c>
      <c r="O1213" s="124">
        <v>3109</v>
      </c>
      <c r="P1213" s="124">
        <v>222</v>
      </c>
      <c r="Q1213" s="124">
        <v>2081</v>
      </c>
      <c r="R1213" s="124">
        <v>780</v>
      </c>
      <c r="S1213" s="125">
        <v>28</v>
      </c>
      <c r="T1213" s="139">
        <v>55</v>
      </c>
    </row>
    <row r="1214" spans="1:20" ht="10.5" customHeight="1">
      <c r="A1214" s="127" t="s">
        <v>359</v>
      </c>
      <c r="B1214" s="52"/>
      <c r="C1214" s="124">
        <v>22</v>
      </c>
      <c r="D1214" s="124">
        <v>14</v>
      </c>
      <c r="E1214" s="124">
        <v>5</v>
      </c>
      <c r="F1214" s="124">
        <v>1</v>
      </c>
      <c r="G1214" s="124">
        <v>2</v>
      </c>
      <c r="H1214" s="124" t="s">
        <v>61</v>
      </c>
      <c r="I1214" s="124" t="s">
        <v>61</v>
      </c>
      <c r="J1214" s="124" t="s">
        <v>61</v>
      </c>
      <c r="K1214" s="124" t="s">
        <v>61</v>
      </c>
      <c r="L1214" s="124">
        <v>66</v>
      </c>
      <c r="M1214" s="124">
        <v>63229</v>
      </c>
      <c r="N1214" s="124">
        <v>563</v>
      </c>
      <c r="O1214" s="124">
        <v>2929</v>
      </c>
      <c r="P1214" s="124">
        <v>912</v>
      </c>
      <c r="Q1214" s="124">
        <v>2874</v>
      </c>
      <c r="R1214" s="124">
        <v>958</v>
      </c>
      <c r="S1214" s="125">
        <v>69</v>
      </c>
      <c r="T1214" s="139">
        <v>56</v>
      </c>
    </row>
    <row r="1215" spans="1:20" ht="10.5" customHeight="1">
      <c r="A1215" s="127" t="s">
        <v>411</v>
      </c>
      <c r="B1215" s="52"/>
      <c r="C1215" s="124">
        <v>3</v>
      </c>
      <c r="D1215" s="124">
        <v>1</v>
      </c>
      <c r="E1215" s="124">
        <v>2</v>
      </c>
      <c r="F1215" s="124" t="s">
        <v>61</v>
      </c>
      <c r="G1215" s="124" t="s">
        <v>61</v>
      </c>
      <c r="H1215" s="124" t="s">
        <v>61</v>
      </c>
      <c r="I1215" s="124" t="s">
        <v>61</v>
      </c>
      <c r="J1215" s="124" t="s">
        <v>61</v>
      </c>
      <c r="K1215" s="124" t="s">
        <v>61</v>
      </c>
      <c r="L1215" s="124">
        <v>8</v>
      </c>
      <c r="M1215" s="124">
        <v>8523</v>
      </c>
      <c r="N1215" s="124">
        <v>10</v>
      </c>
      <c r="O1215" s="124">
        <v>950</v>
      </c>
      <c r="P1215" s="124">
        <v>106</v>
      </c>
      <c r="Q1215" s="124">
        <v>2841</v>
      </c>
      <c r="R1215" s="124">
        <v>1065</v>
      </c>
      <c r="S1215" s="125">
        <v>80</v>
      </c>
      <c r="T1215" s="139">
        <v>58</v>
      </c>
    </row>
    <row r="1216" spans="1:20" ht="10.5" customHeight="1">
      <c r="A1216" s="130" t="s">
        <v>378</v>
      </c>
      <c r="B1216" s="67"/>
      <c r="C1216" s="131">
        <v>11</v>
      </c>
      <c r="D1216" s="131">
        <v>6</v>
      </c>
      <c r="E1216" s="131">
        <v>2</v>
      </c>
      <c r="F1216" s="131">
        <v>2</v>
      </c>
      <c r="G1216" s="131">
        <v>1</v>
      </c>
      <c r="H1216" s="131" t="s">
        <v>61</v>
      </c>
      <c r="I1216" s="131" t="s">
        <v>61</v>
      </c>
      <c r="J1216" s="131" t="s">
        <v>61</v>
      </c>
      <c r="K1216" s="131" t="s">
        <v>61</v>
      </c>
      <c r="L1216" s="131">
        <v>38</v>
      </c>
      <c r="M1216" s="131">
        <v>73900</v>
      </c>
      <c r="N1216" s="131" t="s">
        <v>61</v>
      </c>
      <c r="O1216" s="131">
        <v>5421</v>
      </c>
      <c r="P1216" s="131">
        <v>232</v>
      </c>
      <c r="Q1216" s="131">
        <v>6718</v>
      </c>
      <c r="R1216" s="131">
        <v>1945</v>
      </c>
      <c r="S1216" s="132">
        <v>319</v>
      </c>
      <c r="T1216" s="143">
        <v>59</v>
      </c>
    </row>
    <row r="1217" spans="1:18" ht="10.5" customHeight="1">
      <c r="A1217" s="147"/>
      <c r="B1217" s="147"/>
      <c r="C1217" s="146"/>
      <c r="D1217" s="146"/>
      <c r="E1217" s="146"/>
      <c r="F1217" s="146"/>
      <c r="G1217" s="146"/>
      <c r="H1217" s="146"/>
      <c r="I1217" s="146"/>
      <c r="J1217" s="146"/>
      <c r="K1217" s="146"/>
      <c r="L1217" s="146"/>
      <c r="M1217" s="146"/>
      <c r="N1217" s="146"/>
      <c r="O1217" s="146"/>
      <c r="P1217" s="146"/>
      <c r="Q1217" s="146"/>
      <c r="R1217" s="146"/>
    </row>
    <row r="1218" ht="13.5" customHeight="1">
      <c r="B1218" s="29" t="s">
        <v>454</v>
      </c>
    </row>
    <row r="1219" spans="1:20" s="29" customFormat="1" ht="12.75" customHeight="1">
      <c r="A1219" s="34"/>
      <c r="B1219" s="31"/>
      <c r="C1219" s="106" t="s">
        <v>401</v>
      </c>
      <c r="D1219" s="107"/>
      <c r="E1219" s="107"/>
      <c r="F1219" s="107"/>
      <c r="G1219" s="107"/>
      <c r="H1219" s="107"/>
      <c r="I1219" s="107"/>
      <c r="J1219" s="107"/>
      <c r="K1219" s="107"/>
      <c r="L1219" s="50"/>
      <c r="M1219" s="108" t="s">
        <v>3</v>
      </c>
      <c r="N1219" s="108" t="s">
        <v>3</v>
      </c>
      <c r="O1219" s="50"/>
      <c r="P1219" s="50"/>
      <c r="Q1219" s="106" t="s">
        <v>402</v>
      </c>
      <c r="R1219" s="107"/>
      <c r="S1219" s="109"/>
      <c r="T1219" s="110"/>
    </row>
    <row r="1220" spans="1:20" s="29" customFormat="1" ht="12.75" customHeight="1">
      <c r="A1220" s="39"/>
      <c r="B1220" s="38" t="s">
        <v>403</v>
      </c>
      <c r="C1220" s="53"/>
      <c r="D1220" s="68" t="s">
        <v>404</v>
      </c>
      <c r="E1220" s="111"/>
      <c r="F1220" s="111"/>
      <c r="G1220" s="111"/>
      <c r="H1220" s="111"/>
      <c r="I1220" s="111"/>
      <c r="J1220" s="111"/>
      <c r="K1220" s="111"/>
      <c r="L1220" s="112" t="s">
        <v>7</v>
      </c>
      <c r="M1220" s="112" t="s">
        <v>86</v>
      </c>
      <c r="N1220" s="112" t="s">
        <v>87</v>
      </c>
      <c r="O1220" s="112" t="s">
        <v>88</v>
      </c>
      <c r="P1220" s="112" t="s">
        <v>10</v>
      </c>
      <c r="Q1220" s="112" t="s">
        <v>89</v>
      </c>
      <c r="R1220" s="112" t="s">
        <v>405</v>
      </c>
      <c r="S1220" s="113" t="s">
        <v>91</v>
      </c>
      <c r="T1220" s="43" t="s">
        <v>92</v>
      </c>
    </row>
    <row r="1221" spans="1:20" s="29" customFormat="1" ht="12.75" customHeight="1">
      <c r="A1221" s="39"/>
      <c r="B1221" s="38"/>
      <c r="C1221" s="53"/>
      <c r="D1221" s="53" t="s">
        <v>93</v>
      </c>
      <c r="E1221" s="53" t="s">
        <v>94</v>
      </c>
      <c r="F1221" s="53" t="s">
        <v>95</v>
      </c>
      <c r="G1221" s="53" t="s">
        <v>96</v>
      </c>
      <c r="H1221" s="53" t="s">
        <v>97</v>
      </c>
      <c r="I1221" s="53" t="s">
        <v>98</v>
      </c>
      <c r="J1221" s="53" t="s">
        <v>99</v>
      </c>
      <c r="K1221" s="53" t="s">
        <v>100</v>
      </c>
      <c r="L1221" s="53"/>
      <c r="M1221" s="112" t="s">
        <v>101</v>
      </c>
      <c r="N1221" s="112" t="s">
        <v>102</v>
      </c>
      <c r="O1221" s="53"/>
      <c r="P1221" s="53"/>
      <c r="Q1221" s="53"/>
      <c r="R1221" s="53"/>
      <c r="S1221" s="114"/>
      <c r="T1221" s="43"/>
    </row>
    <row r="1222" spans="1:20" s="29" customFormat="1" ht="12.75" customHeight="1">
      <c r="A1222" s="40"/>
      <c r="B1222" s="41"/>
      <c r="C1222" s="115" t="s">
        <v>11</v>
      </c>
      <c r="D1222" s="68" t="s">
        <v>104</v>
      </c>
      <c r="E1222" s="68" t="s">
        <v>105</v>
      </c>
      <c r="F1222" s="68" t="s">
        <v>106</v>
      </c>
      <c r="G1222" s="68" t="s">
        <v>107</v>
      </c>
      <c r="H1222" s="68" t="s">
        <v>108</v>
      </c>
      <c r="I1222" s="68" t="s">
        <v>109</v>
      </c>
      <c r="J1222" s="68" t="s">
        <v>110</v>
      </c>
      <c r="K1222" s="68" t="s">
        <v>111</v>
      </c>
      <c r="L1222" s="69" t="s">
        <v>14</v>
      </c>
      <c r="M1222" s="69" t="s">
        <v>15</v>
      </c>
      <c r="N1222" s="69" t="s">
        <v>15</v>
      </c>
      <c r="O1222" s="69" t="s">
        <v>15</v>
      </c>
      <c r="P1222" s="69" t="s">
        <v>17</v>
      </c>
      <c r="Q1222" s="69" t="s">
        <v>15</v>
      </c>
      <c r="R1222" s="69" t="s">
        <v>15</v>
      </c>
      <c r="S1222" s="116" t="s">
        <v>15</v>
      </c>
      <c r="T1222" s="47" t="s">
        <v>103</v>
      </c>
    </row>
    <row r="1223" spans="1:20" ht="10.5" customHeight="1">
      <c r="A1223" s="117" t="s">
        <v>173</v>
      </c>
      <c r="B1223" s="118" t="s">
        <v>116</v>
      </c>
      <c r="C1223" s="119">
        <v>74</v>
      </c>
      <c r="D1223" s="119">
        <v>56</v>
      </c>
      <c r="E1223" s="119">
        <v>14</v>
      </c>
      <c r="F1223" s="119">
        <v>3</v>
      </c>
      <c r="G1223" s="119">
        <v>1</v>
      </c>
      <c r="H1223" s="119" t="s">
        <v>61</v>
      </c>
      <c r="I1223" s="119" t="s">
        <v>61</v>
      </c>
      <c r="J1223" s="119" t="s">
        <v>61</v>
      </c>
      <c r="K1223" s="119" t="s">
        <v>61</v>
      </c>
      <c r="L1223" s="119">
        <v>160</v>
      </c>
      <c r="M1223" s="119">
        <v>192667</v>
      </c>
      <c r="N1223" s="119">
        <v>239</v>
      </c>
      <c r="O1223" s="119">
        <v>36922</v>
      </c>
      <c r="P1223" s="119">
        <v>2945</v>
      </c>
      <c r="Q1223" s="119">
        <v>2604</v>
      </c>
      <c r="R1223" s="119">
        <v>1204</v>
      </c>
      <c r="S1223" s="120">
        <v>65</v>
      </c>
      <c r="T1223" s="145" t="s">
        <v>1</v>
      </c>
    </row>
    <row r="1224" spans="1:20" ht="10.5" customHeight="1">
      <c r="A1224" s="127"/>
      <c r="B1224" s="52" t="s">
        <v>117</v>
      </c>
      <c r="C1224" s="124">
        <v>1</v>
      </c>
      <c r="D1224" s="124" t="s">
        <v>61</v>
      </c>
      <c r="E1224" s="124">
        <v>1</v>
      </c>
      <c r="F1224" s="124" t="s">
        <v>61</v>
      </c>
      <c r="G1224" s="124" t="s">
        <v>61</v>
      </c>
      <c r="H1224" s="124" t="s">
        <v>61</v>
      </c>
      <c r="I1224" s="124" t="s">
        <v>61</v>
      </c>
      <c r="J1224" s="124" t="s">
        <v>61</v>
      </c>
      <c r="K1224" s="124" t="s">
        <v>61</v>
      </c>
      <c r="L1224" s="129">
        <v>4</v>
      </c>
      <c r="M1224" s="129">
        <v>9000</v>
      </c>
      <c r="N1224" s="129">
        <v>0</v>
      </c>
      <c r="O1224" s="129">
        <v>800</v>
      </c>
      <c r="P1224" s="129" t="s">
        <v>61</v>
      </c>
      <c r="Q1224" s="129">
        <v>9000</v>
      </c>
      <c r="R1224" s="129">
        <v>2250</v>
      </c>
      <c r="S1224" s="141" t="s">
        <v>61</v>
      </c>
      <c r="T1224" s="139" t="s">
        <v>117</v>
      </c>
    </row>
    <row r="1225" spans="1:20" ht="10.5" customHeight="1">
      <c r="A1225" s="127" t="s">
        <v>331</v>
      </c>
      <c r="B1225" s="52"/>
      <c r="C1225" s="124">
        <v>1</v>
      </c>
      <c r="D1225" s="124" t="s">
        <v>61</v>
      </c>
      <c r="E1225" s="124">
        <v>1</v>
      </c>
      <c r="F1225" s="124" t="s">
        <v>61</v>
      </c>
      <c r="G1225" s="124" t="s">
        <v>61</v>
      </c>
      <c r="H1225" s="124" t="s">
        <v>61</v>
      </c>
      <c r="I1225" s="124" t="s">
        <v>61</v>
      </c>
      <c r="J1225" s="124" t="s">
        <v>61</v>
      </c>
      <c r="K1225" s="124" t="s">
        <v>61</v>
      </c>
      <c r="L1225" s="129">
        <v>4</v>
      </c>
      <c r="M1225" s="129">
        <v>9000</v>
      </c>
      <c r="N1225" s="129">
        <v>0</v>
      </c>
      <c r="O1225" s="129">
        <v>800</v>
      </c>
      <c r="P1225" s="129" t="s">
        <v>61</v>
      </c>
      <c r="Q1225" s="129">
        <v>9000</v>
      </c>
      <c r="R1225" s="129">
        <v>2250</v>
      </c>
      <c r="S1225" s="141" t="s">
        <v>61</v>
      </c>
      <c r="T1225" s="139">
        <v>50</v>
      </c>
    </row>
    <row r="1226" spans="1:20" ht="10.5" customHeight="1">
      <c r="A1226" s="127"/>
      <c r="B1226" s="52" t="s">
        <v>349</v>
      </c>
      <c r="C1226" s="124">
        <v>73</v>
      </c>
      <c r="D1226" s="124">
        <v>56</v>
      </c>
      <c r="E1226" s="124">
        <v>13</v>
      </c>
      <c r="F1226" s="124">
        <v>3</v>
      </c>
      <c r="G1226" s="124">
        <v>1</v>
      </c>
      <c r="H1226" s="124" t="s">
        <v>61</v>
      </c>
      <c r="I1226" s="124" t="s">
        <v>61</v>
      </c>
      <c r="J1226" s="124" t="s">
        <v>61</v>
      </c>
      <c r="K1226" s="124" t="s">
        <v>61</v>
      </c>
      <c r="L1226" s="129">
        <v>156</v>
      </c>
      <c r="M1226" s="129">
        <v>183667</v>
      </c>
      <c r="N1226" s="129">
        <v>239</v>
      </c>
      <c r="O1226" s="129">
        <v>36122</v>
      </c>
      <c r="P1226" s="129">
        <v>2945</v>
      </c>
      <c r="Q1226" s="129">
        <v>2516</v>
      </c>
      <c r="R1226" s="129">
        <v>1177</v>
      </c>
      <c r="S1226" s="141">
        <v>62</v>
      </c>
      <c r="T1226" s="139" t="s">
        <v>349</v>
      </c>
    </row>
    <row r="1227" spans="1:20" ht="10.5" customHeight="1">
      <c r="A1227" s="127" t="s">
        <v>350</v>
      </c>
      <c r="B1227" s="52"/>
      <c r="C1227" s="124">
        <v>1</v>
      </c>
      <c r="D1227" s="124">
        <v>1</v>
      </c>
      <c r="E1227" s="124" t="s">
        <v>61</v>
      </c>
      <c r="F1227" s="124" t="s">
        <v>61</v>
      </c>
      <c r="G1227" s="124" t="s">
        <v>61</v>
      </c>
      <c r="H1227" s="124" t="s">
        <v>61</v>
      </c>
      <c r="I1227" s="124" t="s">
        <v>61</v>
      </c>
      <c r="J1227" s="124" t="s">
        <v>61</v>
      </c>
      <c r="K1227" s="124" t="s">
        <v>61</v>
      </c>
      <c r="L1227" s="129">
        <v>2</v>
      </c>
      <c r="M1227" s="129">
        <v>273</v>
      </c>
      <c r="N1227" s="129">
        <v>0</v>
      </c>
      <c r="O1227" s="129">
        <v>63</v>
      </c>
      <c r="P1227" s="129">
        <v>126</v>
      </c>
      <c r="Q1227" s="129">
        <v>273</v>
      </c>
      <c r="R1227" s="129">
        <v>137</v>
      </c>
      <c r="S1227" s="141">
        <v>2</v>
      </c>
      <c r="T1227" s="139">
        <v>54</v>
      </c>
    </row>
    <row r="1228" spans="1:20" ht="10.5" customHeight="1">
      <c r="A1228" s="127" t="s">
        <v>409</v>
      </c>
      <c r="B1228" s="52"/>
      <c r="C1228" s="124">
        <v>3</v>
      </c>
      <c r="D1228" s="124">
        <v>3</v>
      </c>
      <c r="E1228" s="124" t="s">
        <v>61</v>
      </c>
      <c r="F1228" s="124" t="s">
        <v>61</v>
      </c>
      <c r="G1228" s="124" t="s">
        <v>61</v>
      </c>
      <c r="H1228" s="124" t="s">
        <v>61</v>
      </c>
      <c r="I1228" s="124" t="s">
        <v>61</v>
      </c>
      <c r="J1228" s="124" t="s">
        <v>61</v>
      </c>
      <c r="K1228" s="124" t="s">
        <v>61</v>
      </c>
      <c r="L1228" s="124">
        <v>4</v>
      </c>
      <c r="M1228" s="124">
        <v>3666</v>
      </c>
      <c r="N1228" s="124" t="s">
        <v>61</v>
      </c>
      <c r="O1228" s="124">
        <v>783</v>
      </c>
      <c r="P1228" s="124">
        <v>175</v>
      </c>
      <c r="Q1228" s="124">
        <v>1222</v>
      </c>
      <c r="R1228" s="124">
        <v>917</v>
      </c>
      <c r="S1228" s="125">
        <v>21</v>
      </c>
      <c r="T1228" s="139">
        <v>55</v>
      </c>
    </row>
    <row r="1229" spans="1:20" ht="10.5" customHeight="1">
      <c r="A1229" s="127" t="s">
        <v>359</v>
      </c>
      <c r="B1229" s="52"/>
      <c r="C1229" s="124">
        <v>48</v>
      </c>
      <c r="D1229" s="124">
        <v>39</v>
      </c>
      <c r="E1229" s="124">
        <v>7</v>
      </c>
      <c r="F1229" s="124">
        <v>2</v>
      </c>
      <c r="G1229" s="124" t="s">
        <v>61</v>
      </c>
      <c r="H1229" s="124" t="s">
        <v>61</v>
      </c>
      <c r="I1229" s="124" t="s">
        <v>61</v>
      </c>
      <c r="J1229" s="124" t="s">
        <v>61</v>
      </c>
      <c r="K1229" s="124" t="s">
        <v>61</v>
      </c>
      <c r="L1229" s="124">
        <v>90</v>
      </c>
      <c r="M1229" s="124">
        <v>81889</v>
      </c>
      <c r="N1229" s="124">
        <v>107</v>
      </c>
      <c r="O1229" s="124">
        <v>28311</v>
      </c>
      <c r="P1229" s="124">
        <v>2069</v>
      </c>
      <c r="Q1229" s="124">
        <v>1706</v>
      </c>
      <c r="R1229" s="124">
        <v>910</v>
      </c>
      <c r="S1229" s="125">
        <v>40</v>
      </c>
      <c r="T1229" s="139">
        <v>56</v>
      </c>
    </row>
    <row r="1230" spans="1:20" ht="10.5" customHeight="1">
      <c r="A1230" s="127" t="s">
        <v>411</v>
      </c>
      <c r="B1230" s="52"/>
      <c r="C1230" s="124">
        <v>4</v>
      </c>
      <c r="D1230" s="124">
        <v>3</v>
      </c>
      <c r="E1230" s="124">
        <v>1</v>
      </c>
      <c r="F1230" s="124" t="s">
        <v>61</v>
      </c>
      <c r="G1230" s="124" t="s">
        <v>61</v>
      </c>
      <c r="H1230" s="124" t="s">
        <v>61</v>
      </c>
      <c r="I1230" s="124" t="s">
        <v>61</v>
      </c>
      <c r="J1230" s="124" t="s">
        <v>61</v>
      </c>
      <c r="K1230" s="124" t="s">
        <v>61</v>
      </c>
      <c r="L1230" s="124">
        <v>8</v>
      </c>
      <c r="M1230" s="124">
        <v>4736</v>
      </c>
      <c r="N1230" s="124" t="s">
        <v>61</v>
      </c>
      <c r="O1230" s="124">
        <v>570</v>
      </c>
      <c r="P1230" s="124">
        <v>76</v>
      </c>
      <c r="Q1230" s="124">
        <v>1184</v>
      </c>
      <c r="R1230" s="124">
        <v>592</v>
      </c>
      <c r="S1230" s="125">
        <v>62</v>
      </c>
      <c r="T1230" s="139">
        <v>58</v>
      </c>
    </row>
    <row r="1231" spans="1:20" ht="10.5" customHeight="1">
      <c r="A1231" s="130" t="s">
        <v>378</v>
      </c>
      <c r="B1231" s="67"/>
      <c r="C1231" s="131">
        <v>17</v>
      </c>
      <c r="D1231" s="131">
        <v>10</v>
      </c>
      <c r="E1231" s="131">
        <v>5</v>
      </c>
      <c r="F1231" s="131">
        <v>1</v>
      </c>
      <c r="G1231" s="131">
        <v>1</v>
      </c>
      <c r="H1231" s="131" t="s">
        <v>61</v>
      </c>
      <c r="I1231" s="131" t="s">
        <v>61</v>
      </c>
      <c r="J1231" s="131" t="s">
        <v>61</v>
      </c>
      <c r="K1231" s="131" t="s">
        <v>61</v>
      </c>
      <c r="L1231" s="151">
        <v>52</v>
      </c>
      <c r="M1231" s="151">
        <v>93103</v>
      </c>
      <c r="N1231" s="151">
        <v>132</v>
      </c>
      <c r="O1231" s="151">
        <v>6395</v>
      </c>
      <c r="P1231" s="151">
        <v>499</v>
      </c>
      <c r="Q1231" s="151">
        <v>5477</v>
      </c>
      <c r="R1231" s="151">
        <v>1790</v>
      </c>
      <c r="S1231" s="152">
        <v>187</v>
      </c>
      <c r="T1231" s="143">
        <v>59</v>
      </c>
    </row>
    <row r="1232" spans="1:20" ht="10.5" customHeight="1">
      <c r="A1232" s="52"/>
      <c r="B1232" s="52"/>
      <c r="C1232" s="148"/>
      <c r="D1232" s="148"/>
      <c r="E1232" s="148"/>
      <c r="F1232" s="148"/>
      <c r="G1232" s="148"/>
      <c r="H1232" s="148"/>
      <c r="I1232" s="148"/>
      <c r="J1232" s="148"/>
      <c r="K1232" s="148"/>
      <c r="L1232" s="148"/>
      <c r="M1232" s="148"/>
      <c r="N1232" s="148"/>
      <c r="O1232" s="148"/>
      <c r="P1232" s="148"/>
      <c r="Q1232" s="148"/>
      <c r="R1232" s="148"/>
      <c r="S1232" s="149"/>
      <c r="T1232" s="144"/>
    </row>
    <row r="1233" spans="1:20" ht="10.5" customHeight="1">
      <c r="A1233" s="52"/>
      <c r="B1233" s="52"/>
      <c r="C1233" s="148"/>
      <c r="D1233" s="148"/>
      <c r="E1233" s="148"/>
      <c r="F1233" s="148"/>
      <c r="G1233" s="148"/>
      <c r="H1233" s="148"/>
      <c r="I1233" s="148"/>
      <c r="J1233" s="148"/>
      <c r="K1233" s="148"/>
      <c r="L1233" s="148"/>
      <c r="M1233" s="148"/>
      <c r="N1233" s="148"/>
      <c r="O1233" s="148"/>
      <c r="P1233" s="148"/>
      <c r="Q1233" s="148"/>
      <c r="R1233" s="148"/>
      <c r="S1233" s="149"/>
      <c r="T1233" s="144"/>
    </row>
    <row r="1234" spans="1:20" ht="10.5" customHeight="1">
      <c r="A1234" s="52"/>
      <c r="B1234" s="52"/>
      <c r="C1234" s="148"/>
      <c r="D1234" s="148"/>
      <c r="E1234" s="148"/>
      <c r="F1234" s="148"/>
      <c r="G1234" s="148"/>
      <c r="H1234" s="148"/>
      <c r="I1234" s="148"/>
      <c r="J1234" s="148"/>
      <c r="K1234" s="148"/>
      <c r="L1234" s="148"/>
      <c r="M1234" s="148"/>
      <c r="N1234" s="148"/>
      <c r="O1234" s="148"/>
      <c r="P1234" s="148"/>
      <c r="Q1234" s="148"/>
      <c r="R1234" s="148"/>
      <c r="S1234" s="149"/>
      <c r="T1234" s="144"/>
    </row>
    <row r="1235" spans="1:20" ht="10.5" customHeight="1">
      <c r="A1235" s="52"/>
      <c r="B1235" s="52"/>
      <c r="C1235" s="148"/>
      <c r="D1235" s="148"/>
      <c r="E1235" s="148"/>
      <c r="F1235" s="148"/>
      <c r="G1235" s="148"/>
      <c r="H1235" s="148"/>
      <c r="I1235" s="148"/>
      <c r="J1235" s="148"/>
      <c r="K1235" s="148"/>
      <c r="L1235" s="148"/>
      <c r="M1235" s="148"/>
      <c r="N1235" s="148"/>
      <c r="O1235" s="148"/>
      <c r="P1235" s="148"/>
      <c r="Q1235" s="148"/>
      <c r="R1235" s="148"/>
      <c r="S1235" s="149"/>
      <c r="T1235" s="144"/>
    </row>
    <row r="1236" spans="1:20" ht="10.5" customHeight="1">
      <c r="A1236" s="52"/>
      <c r="B1236" s="52"/>
      <c r="C1236" s="148"/>
      <c r="D1236" s="148"/>
      <c r="E1236" s="148"/>
      <c r="F1236" s="148"/>
      <c r="G1236" s="148"/>
      <c r="H1236" s="148"/>
      <c r="I1236" s="148"/>
      <c r="J1236" s="148"/>
      <c r="K1236" s="148"/>
      <c r="L1236" s="148"/>
      <c r="M1236" s="148"/>
      <c r="N1236" s="148"/>
      <c r="O1236" s="148"/>
      <c r="P1236" s="148"/>
      <c r="Q1236" s="148"/>
      <c r="R1236" s="148"/>
      <c r="S1236" s="149"/>
      <c r="T1236" s="144"/>
    </row>
    <row r="1237" spans="1:20" ht="10.5" customHeight="1">
      <c r="A1237" s="52"/>
      <c r="B1237" s="52"/>
      <c r="C1237" s="148"/>
      <c r="D1237" s="148"/>
      <c r="E1237" s="148"/>
      <c r="F1237" s="148"/>
      <c r="G1237" s="148"/>
      <c r="H1237" s="148"/>
      <c r="I1237" s="148"/>
      <c r="J1237" s="148"/>
      <c r="K1237" s="148"/>
      <c r="L1237" s="148"/>
      <c r="M1237" s="148"/>
      <c r="N1237" s="148"/>
      <c r="O1237" s="148"/>
      <c r="P1237" s="148"/>
      <c r="Q1237" s="148"/>
      <c r="R1237" s="148"/>
      <c r="S1237" s="149"/>
      <c r="T1237" s="144"/>
    </row>
    <row r="1238" spans="1:20" ht="10.5" customHeight="1">
      <c r="A1238" s="52"/>
      <c r="B1238" s="52"/>
      <c r="C1238" s="148"/>
      <c r="D1238" s="148"/>
      <c r="E1238" s="148"/>
      <c r="F1238" s="148"/>
      <c r="G1238" s="148"/>
      <c r="H1238" s="148"/>
      <c r="I1238" s="148"/>
      <c r="J1238" s="148"/>
      <c r="K1238" s="148"/>
      <c r="L1238" s="148"/>
      <c r="M1238" s="148"/>
      <c r="N1238" s="148"/>
      <c r="O1238" s="148"/>
      <c r="P1238" s="148"/>
      <c r="Q1238" s="148"/>
      <c r="R1238" s="148"/>
      <c r="S1238" s="149"/>
      <c r="T1238" s="144"/>
    </row>
    <row r="1239" spans="1:20" ht="10.5" customHeight="1">
      <c r="A1239" s="52"/>
      <c r="B1239" s="52"/>
      <c r="C1239" s="148"/>
      <c r="D1239" s="148"/>
      <c r="E1239" s="148"/>
      <c r="F1239" s="148"/>
      <c r="G1239" s="148"/>
      <c r="H1239" s="148"/>
      <c r="I1239" s="148"/>
      <c r="J1239" s="148"/>
      <c r="K1239" s="148"/>
      <c r="L1239" s="148"/>
      <c r="M1239" s="148"/>
      <c r="N1239" s="148"/>
      <c r="O1239" s="148"/>
      <c r="P1239" s="148"/>
      <c r="Q1239" s="148"/>
      <c r="R1239" s="148"/>
      <c r="S1239" s="149"/>
      <c r="T1239" s="144"/>
    </row>
    <row r="1240" spans="1:20" ht="10.5" customHeight="1">
      <c r="A1240" s="52"/>
      <c r="B1240" s="52"/>
      <c r="C1240" s="148"/>
      <c r="D1240" s="148"/>
      <c r="E1240" s="148"/>
      <c r="F1240" s="148"/>
      <c r="G1240" s="148"/>
      <c r="H1240" s="148"/>
      <c r="I1240" s="148"/>
      <c r="J1240" s="148"/>
      <c r="K1240" s="148"/>
      <c r="L1240" s="148"/>
      <c r="M1240" s="148"/>
      <c r="N1240" s="148"/>
      <c r="O1240" s="148"/>
      <c r="P1240" s="148"/>
      <c r="Q1240" s="148"/>
      <c r="R1240" s="148"/>
      <c r="S1240" s="149"/>
      <c r="T1240" s="144"/>
    </row>
    <row r="1241" spans="1:20" ht="10.5" customHeight="1">
      <c r="A1241" s="52"/>
      <c r="B1241" s="52"/>
      <c r="C1241" s="148"/>
      <c r="D1241" s="148"/>
      <c r="E1241" s="148"/>
      <c r="F1241" s="148"/>
      <c r="G1241" s="148"/>
      <c r="H1241" s="148"/>
      <c r="I1241" s="148"/>
      <c r="J1241" s="148"/>
      <c r="K1241" s="148"/>
      <c r="L1241" s="148"/>
      <c r="M1241" s="148"/>
      <c r="N1241" s="148"/>
      <c r="O1241" s="148"/>
      <c r="P1241" s="148"/>
      <c r="Q1241" s="148"/>
      <c r="R1241" s="148"/>
      <c r="S1241" s="149"/>
      <c r="T1241" s="144"/>
    </row>
    <row r="1242" spans="1:20" ht="10.5" customHeight="1">
      <c r="A1242" s="52"/>
      <c r="B1242" s="52"/>
      <c r="C1242" s="148"/>
      <c r="D1242" s="148"/>
      <c r="E1242" s="148"/>
      <c r="F1242" s="148"/>
      <c r="G1242" s="148"/>
      <c r="H1242" s="148"/>
      <c r="I1242" s="148"/>
      <c r="J1242" s="148"/>
      <c r="K1242" s="148"/>
      <c r="L1242" s="148"/>
      <c r="M1242" s="148"/>
      <c r="N1242" s="148"/>
      <c r="O1242" s="148"/>
      <c r="P1242" s="148"/>
      <c r="Q1242" s="148"/>
      <c r="R1242" s="148"/>
      <c r="S1242" s="149"/>
      <c r="T1242" s="144"/>
    </row>
    <row r="1243" spans="1:20" ht="10.5" customHeight="1">
      <c r="A1243" s="52"/>
      <c r="B1243" s="52"/>
      <c r="C1243" s="148"/>
      <c r="D1243" s="148"/>
      <c r="E1243" s="148"/>
      <c r="F1243" s="148"/>
      <c r="G1243" s="148"/>
      <c r="H1243" s="148"/>
      <c r="I1243" s="148"/>
      <c r="J1243" s="148"/>
      <c r="K1243" s="148"/>
      <c r="L1243" s="148"/>
      <c r="M1243" s="148"/>
      <c r="N1243" s="148"/>
      <c r="O1243" s="148"/>
      <c r="P1243" s="148"/>
      <c r="Q1243" s="148"/>
      <c r="R1243" s="148"/>
      <c r="S1243" s="149"/>
      <c r="T1243" s="144"/>
    </row>
    <row r="1244" spans="1:20" ht="10.5" customHeight="1">
      <c r="A1244" s="52"/>
      <c r="B1244" s="52"/>
      <c r="C1244" s="148"/>
      <c r="D1244" s="148"/>
      <c r="E1244" s="148"/>
      <c r="F1244" s="148"/>
      <c r="G1244" s="148"/>
      <c r="H1244" s="148"/>
      <c r="I1244" s="148"/>
      <c r="J1244" s="148"/>
      <c r="K1244" s="148"/>
      <c r="L1244" s="148"/>
      <c r="M1244" s="148"/>
      <c r="N1244" s="148"/>
      <c r="O1244" s="148"/>
      <c r="P1244" s="148"/>
      <c r="Q1244" s="148"/>
      <c r="R1244" s="148"/>
      <c r="S1244" s="149"/>
      <c r="T1244" s="144"/>
    </row>
    <row r="1245" spans="1:18" ht="13.5" customHeight="1">
      <c r="A1245" s="29" t="s">
        <v>399</v>
      </c>
      <c r="B1245" s="147"/>
      <c r="C1245" s="146"/>
      <c r="D1245" s="146"/>
      <c r="E1245" s="146"/>
      <c r="F1245" s="146"/>
      <c r="G1245" s="146"/>
      <c r="H1245" s="146"/>
      <c r="I1245" s="146"/>
      <c r="J1245" s="146"/>
      <c r="K1245" s="146"/>
      <c r="L1245" s="146"/>
      <c r="M1245" s="146"/>
      <c r="N1245" s="146"/>
      <c r="O1245" s="146"/>
      <c r="P1245" s="146"/>
      <c r="Q1245" s="146"/>
      <c r="R1245" s="146"/>
    </row>
    <row r="1246" spans="1:18" ht="10.5" customHeight="1">
      <c r="A1246" s="29"/>
      <c r="B1246" s="147"/>
      <c r="C1246" s="146"/>
      <c r="D1246" s="146"/>
      <c r="E1246" s="146"/>
      <c r="F1246" s="146"/>
      <c r="G1246" s="146"/>
      <c r="H1246" s="146"/>
      <c r="I1246" s="146"/>
      <c r="J1246" s="146"/>
      <c r="K1246" s="146"/>
      <c r="L1246" s="146"/>
      <c r="M1246" s="146"/>
      <c r="N1246" s="146"/>
      <c r="O1246" s="146"/>
      <c r="P1246" s="146"/>
      <c r="Q1246" s="146"/>
      <c r="R1246" s="146"/>
    </row>
    <row r="1247" ht="13.5" customHeight="1">
      <c r="B1247" s="29" t="s">
        <v>455</v>
      </c>
    </row>
    <row r="1248" spans="1:20" s="29" customFormat="1" ht="12.75" customHeight="1">
      <c r="A1248" s="34"/>
      <c r="B1248" s="31"/>
      <c r="C1248" s="106" t="s">
        <v>401</v>
      </c>
      <c r="D1248" s="107"/>
      <c r="E1248" s="107"/>
      <c r="F1248" s="107"/>
      <c r="G1248" s="107"/>
      <c r="H1248" s="107"/>
      <c r="I1248" s="107"/>
      <c r="J1248" s="107"/>
      <c r="K1248" s="107"/>
      <c r="L1248" s="50"/>
      <c r="M1248" s="108" t="s">
        <v>3</v>
      </c>
      <c r="N1248" s="108" t="s">
        <v>3</v>
      </c>
      <c r="O1248" s="50"/>
      <c r="P1248" s="50"/>
      <c r="Q1248" s="106" t="s">
        <v>402</v>
      </c>
      <c r="R1248" s="107"/>
      <c r="S1248" s="109"/>
      <c r="T1248" s="110"/>
    </row>
    <row r="1249" spans="1:20" s="29" customFormat="1" ht="12.75" customHeight="1">
      <c r="A1249" s="39"/>
      <c r="B1249" s="38" t="s">
        <v>403</v>
      </c>
      <c r="C1249" s="53"/>
      <c r="D1249" s="68" t="s">
        <v>404</v>
      </c>
      <c r="E1249" s="111"/>
      <c r="F1249" s="111"/>
      <c r="G1249" s="111"/>
      <c r="H1249" s="111"/>
      <c r="I1249" s="111"/>
      <c r="J1249" s="111"/>
      <c r="K1249" s="111"/>
      <c r="L1249" s="112" t="s">
        <v>7</v>
      </c>
      <c r="M1249" s="112" t="s">
        <v>86</v>
      </c>
      <c r="N1249" s="112" t="s">
        <v>87</v>
      </c>
      <c r="O1249" s="112" t="s">
        <v>88</v>
      </c>
      <c r="P1249" s="112" t="s">
        <v>10</v>
      </c>
      <c r="Q1249" s="112" t="s">
        <v>89</v>
      </c>
      <c r="R1249" s="112" t="s">
        <v>405</v>
      </c>
      <c r="S1249" s="113" t="s">
        <v>91</v>
      </c>
      <c r="T1249" s="43" t="s">
        <v>92</v>
      </c>
    </row>
    <row r="1250" spans="1:20" s="29" customFormat="1" ht="12.75" customHeight="1">
      <c r="A1250" s="39"/>
      <c r="B1250" s="38"/>
      <c r="C1250" s="53"/>
      <c r="D1250" s="53" t="s">
        <v>93</v>
      </c>
      <c r="E1250" s="53" t="s">
        <v>94</v>
      </c>
      <c r="F1250" s="53" t="s">
        <v>95</v>
      </c>
      <c r="G1250" s="53" t="s">
        <v>96</v>
      </c>
      <c r="H1250" s="53" t="s">
        <v>97</v>
      </c>
      <c r="I1250" s="53" t="s">
        <v>98</v>
      </c>
      <c r="J1250" s="53" t="s">
        <v>99</v>
      </c>
      <c r="K1250" s="53" t="s">
        <v>100</v>
      </c>
      <c r="L1250" s="53"/>
      <c r="M1250" s="112" t="s">
        <v>101</v>
      </c>
      <c r="N1250" s="112" t="s">
        <v>102</v>
      </c>
      <c r="O1250" s="53"/>
      <c r="P1250" s="53"/>
      <c r="Q1250" s="53"/>
      <c r="R1250" s="53"/>
      <c r="S1250" s="114"/>
      <c r="T1250" s="43"/>
    </row>
    <row r="1251" spans="1:20" s="29" customFormat="1" ht="12.75" customHeight="1">
      <c r="A1251" s="40"/>
      <c r="B1251" s="41"/>
      <c r="C1251" s="115" t="s">
        <v>11</v>
      </c>
      <c r="D1251" s="68" t="s">
        <v>104</v>
      </c>
      <c r="E1251" s="68" t="s">
        <v>105</v>
      </c>
      <c r="F1251" s="68" t="s">
        <v>106</v>
      </c>
      <c r="G1251" s="68" t="s">
        <v>107</v>
      </c>
      <c r="H1251" s="68" t="s">
        <v>108</v>
      </c>
      <c r="I1251" s="68" t="s">
        <v>109</v>
      </c>
      <c r="J1251" s="68" t="s">
        <v>110</v>
      </c>
      <c r="K1251" s="68" t="s">
        <v>111</v>
      </c>
      <c r="L1251" s="69" t="s">
        <v>14</v>
      </c>
      <c r="M1251" s="69" t="s">
        <v>15</v>
      </c>
      <c r="N1251" s="69" t="s">
        <v>15</v>
      </c>
      <c r="O1251" s="69" t="s">
        <v>15</v>
      </c>
      <c r="P1251" s="69" t="s">
        <v>17</v>
      </c>
      <c r="Q1251" s="69" t="s">
        <v>15</v>
      </c>
      <c r="R1251" s="69" t="s">
        <v>15</v>
      </c>
      <c r="S1251" s="116" t="s">
        <v>15</v>
      </c>
      <c r="T1251" s="47" t="s">
        <v>103</v>
      </c>
    </row>
    <row r="1252" spans="1:20" ht="10.5" customHeight="1">
      <c r="A1252" s="117" t="s">
        <v>173</v>
      </c>
      <c r="B1252" s="118" t="s">
        <v>116</v>
      </c>
      <c r="C1252" s="119">
        <v>283</v>
      </c>
      <c r="D1252" s="119">
        <v>142</v>
      </c>
      <c r="E1252" s="119">
        <v>84</v>
      </c>
      <c r="F1252" s="119">
        <v>42</v>
      </c>
      <c r="G1252" s="119">
        <v>9</v>
      </c>
      <c r="H1252" s="119">
        <v>3</v>
      </c>
      <c r="I1252" s="119">
        <v>2</v>
      </c>
      <c r="J1252" s="119" t="s">
        <v>61</v>
      </c>
      <c r="K1252" s="119">
        <v>1</v>
      </c>
      <c r="L1252" s="119">
        <v>1126</v>
      </c>
      <c r="M1252" s="119">
        <v>2075553</v>
      </c>
      <c r="N1252" s="119">
        <v>84860</v>
      </c>
      <c r="O1252" s="119">
        <v>202266</v>
      </c>
      <c r="P1252" s="119">
        <v>16101</v>
      </c>
      <c r="Q1252" s="119">
        <v>7334</v>
      </c>
      <c r="R1252" s="119">
        <v>1843</v>
      </c>
      <c r="S1252" s="120">
        <v>129</v>
      </c>
      <c r="T1252" s="121" t="s">
        <v>1</v>
      </c>
    </row>
    <row r="1253" spans="1:20" ht="10.5" customHeight="1">
      <c r="A1253" s="127"/>
      <c r="B1253" s="52" t="s">
        <v>117</v>
      </c>
      <c r="C1253" s="124">
        <v>27</v>
      </c>
      <c r="D1253" s="124">
        <v>7</v>
      </c>
      <c r="E1253" s="124">
        <v>12</v>
      </c>
      <c r="F1253" s="124">
        <v>4</v>
      </c>
      <c r="G1253" s="124">
        <v>2</v>
      </c>
      <c r="H1253" s="124">
        <v>2</v>
      </c>
      <c r="I1253" s="124" t="s">
        <v>61</v>
      </c>
      <c r="J1253" s="124" t="s">
        <v>61</v>
      </c>
      <c r="K1253" s="124" t="s">
        <v>61</v>
      </c>
      <c r="L1253" s="124">
        <v>148</v>
      </c>
      <c r="M1253" s="124">
        <v>456395</v>
      </c>
      <c r="N1253" s="124">
        <v>19006</v>
      </c>
      <c r="O1253" s="124">
        <v>30579</v>
      </c>
      <c r="P1253" s="124" t="s">
        <v>61</v>
      </c>
      <c r="Q1253" s="124">
        <v>16904</v>
      </c>
      <c r="R1253" s="124">
        <v>3084</v>
      </c>
      <c r="S1253" s="125" t="s">
        <v>61</v>
      </c>
      <c r="T1253" s="126" t="s">
        <v>117</v>
      </c>
    </row>
    <row r="1254" spans="1:20" ht="10.5" customHeight="1">
      <c r="A1254" s="127" t="s">
        <v>331</v>
      </c>
      <c r="B1254" s="52"/>
      <c r="C1254" s="124">
        <v>10</v>
      </c>
      <c r="D1254" s="124">
        <v>4</v>
      </c>
      <c r="E1254" s="124">
        <v>4</v>
      </c>
      <c r="F1254" s="124" t="s">
        <v>61</v>
      </c>
      <c r="G1254" s="124">
        <v>1</v>
      </c>
      <c r="H1254" s="124">
        <v>1</v>
      </c>
      <c r="I1254" s="124" t="s">
        <v>61</v>
      </c>
      <c r="J1254" s="124" t="s">
        <v>61</v>
      </c>
      <c r="K1254" s="124" t="s">
        <v>61</v>
      </c>
      <c r="L1254" s="124">
        <v>57</v>
      </c>
      <c r="M1254" s="124">
        <v>151771</v>
      </c>
      <c r="N1254" s="124">
        <v>426</v>
      </c>
      <c r="O1254" s="124">
        <v>22610</v>
      </c>
      <c r="P1254" s="124" t="s">
        <v>61</v>
      </c>
      <c r="Q1254" s="124">
        <v>15177</v>
      </c>
      <c r="R1254" s="124">
        <v>2663</v>
      </c>
      <c r="S1254" s="125" t="s">
        <v>61</v>
      </c>
      <c r="T1254" s="126">
        <v>50</v>
      </c>
    </row>
    <row r="1255" spans="1:20" ht="10.5" customHeight="1">
      <c r="A1255" s="127" t="s">
        <v>406</v>
      </c>
      <c r="B1255" s="52"/>
      <c r="C1255" s="124">
        <v>8</v>
      </c>
      <c r="D1255" s="124">
        <v>2</v>
      </c>
      <c r="E1255" s="124">
        <v>3</v>
      </c>
      <c r="F1255" s="124">
        <v>2</v>
      </c>
      <c r="G1255" s="124">
        <v>1</v>
      </c>
      <c r="H1255" s="124" t="s">
        <v>61</v>
      </c>
      <c r="I1255" s="124" t="s">
        <v>61</v>
      </c>
      <c r="J1255" s="124" t="s">
        <v>61</v>
      </c>
      <c r="K1255" s="124" t="s">
        <v>61</v>
      </c>
      <c r="L1255" s="124">
        <v>35</v>
      </c>
      <c r="M1255" s="124">
        <v>244213</v>
      </c>
      <c r="N1255" s="124">
        <v>1467</v>
      </c>
      <c r="O1255" s="124">
        <v>4805</v>
      </c>
      <c r="P1255" s="124" t="s">
        <v>61</v>
      </c>
      <c r="Q1255" s="124">
        <v>30527</v>
      </c>
      <c r="R1255" s="124">
        <v>6978</v>
      </c>
      <c r="S1255" s="125" t="s">
        <v>61</v>
      </c>
      <c r="T1255" s="126">
        <v>51</v>
      </c>
    </row>
    <row r="1256" spans="1:20" ht="10.5" customHeight="1">
      <c r="A1256" s="127" t="s">
        <v>339</v>
      </c>
      <c r="B1256" s="52"/>
      <c r="C1256" s="124">
        <v>5</v>
      </c>
      <c r="D1256" s="124" t="s">
        <v>61</v>
      </c>
      <c r="E1256" s="124">
        <v>4</v>
      </c>
      <c r="F1256" s="124">
        <v>1</v>
      </c>
      <c r="G1256" s="124" t="s">
        <v>61</v>
      </c>
      <c r="H1256" s="124" t="s">
        <v>61</v>
      </c>
      <c r="I1256" s="124" t="s">
        <v>61</v>
      </c>
      <c r="J1256" s="124" t="s">
        <v>61</v>
      </c>
      <c r="K1256" s="124" t="s">
        <v>61</v>
      </c>
      <c r="L1256" s="129">
        <v>19</v>
      </c>
      <c r="M1256" s="129">
        <v>50714</v>
      </c>
      <c r="N1256" s="129">
        <v>2420</v>
      </c>
      <c r="O1256" s="129">
        <v>2771</v>
      </c>
      <c r="P1256" s="129" t="s">
        <v>61</v>
      </c>
      <c r="Q1256" s="129">
        <v>10143</v>
      </c>
      <c r="R1256" s="129">
        <v>2669</v>
      </c>
      <c r="S1256" s="125" t="s">
        <v>61</v>
      </c>
      <c r="T1256" s="126">
        <v>52</v>
      </c>
    </row>
    <row r="1257" spans="1:20" ht="10.5" customHeight="1">
      <c r="A1257" s="127" t="s">
        <v>344</v>
      </c>
      <c r="B1257" s="52"/>
      <c r="C1257" s="124">
        <v>4</v>
      </c>
      <c r="D1257" s="124">
        <v>1</v>
      </c>
      <c r="E1257" s="124">
        <v>1</v>
      </c>
      <c r="F1257" s="124">
        <v>1</v>
      </c>
      <c r="G1257" s="124" t="s">
        <v>61</v>
      </c>
      <c r="H1257" s="124">
        <v>1</v>
      </c>
      <c r="I1257" s="124" t="s">
        <v>61</v>
      </c>
      <c r="J1257" s="124" t="s">
        <v>61</v>
      </c>
      <c r="K1257" s="124" t="s">
        <v>61</v>
      </c>
      <c r="L1257" s="129">
        <v>37</v>
      </c>
      <c r="M1257" s="129">
        <v>9697</v>
      </c>
      <c r="N1257" s="129">
        <v>14693</v>
      </c>
      <c r="O1257" s="129">
        <v>393</v>
      </c>
      <c r="P1257" s="129" t="s">
        <v>61</v>
      </c>
      <c r="Q1257" s="129">
        <v>2424</v>
      </c>
      <c r="R1257" s="129">
        <v>262</v>
      </c>
      <c r="S1257" s="125" t="s">
        <v>61</v>
      </c>
      <c r="T1257" s="126">
        <v>53</v>
      </c>
    </row>
    <row r="1258" spans="1:20" ht="10.5" customHeight="1">
      <c r="A1258" s="127"/>
      <c r="B1258" s="52" t="s">
        <v>349</v>
      </c>
      <c r="C1258" s="124">
        <v>256</v>
      </c>
      <c r="D1258" s="124">
        <v>135</v>
      </c>
      <c r="E1258" s="124">
        <v>72</v>
      </c>
      <c r="F1258" s="124">
        <v>38</v>
      </c>
      <c r="G1258" s="124">
        <v>7</v>
      </c>
      <c r="H1258" s="124">
        <v>1</v>
      </c>
      <c r="I1258" s="124">
        <v>2</v>
      </c>
      <c r="J1258" s="124" t="s">
        <v>61</v>
      </c>
      <c r="K1258" s="124">
        <v>1</v>
      </c>
      <c r="L1258" s="124">
        <v>978</v>
      </c>
      <c r="M1258" s="124">
        <v>1619158</v>
      </c>
      <c r="N1258" s="124">
        <v>65854</v>
      </c>
      <c r="O1258" s="124">
        <v>171687</v>
      </c>
      <c r="P1258" s="124">
        <v>16101</v>
      </c>
      <c r="Q1258" s="124">
        <v>6325</v>
      </c>
      <c r="R1258" s="124">
        <v>1656</v>
      </c>
      <c r="S1258" s="125">
        <v>101</v>
      </c>
      <c r="T1258" s="126" t="s">
        <v>349</v>
      </c>
    </row>
    <row r="1259" spans="1:20" ht="10.5" customHeight="1">
      <c r="A1259" s="127" t="s">
        <v>350</v>
      </c>
      <c r="B1259" s="52"/>
      <c r="C1259" s="124">
        <v>1</v>
      </c>
      <c r="D1259" s="124">
        <v>1</v>
      </c>
      <c r="E1259" s="124" t="s">
        <v>61</v>
      </c>
      <c r="F1259" s="124" t="s">
        <v>61</v>
      </c>
      <c r="G1259" s="124" t="s">
        <v>61</v>
      </c>
      <c r="H1259" s="124" t="s">
        <v>61</v>
      </c>
      <c r="I1259" s="124" t="s">
        <v>61</v>
      </c>
      <c r="J1259" s="124" t="s">
        <v>61</v>
      </c>
      <c r="K1259" s="124" t="s">
        <v>61</v>
      </c>
      <c r="L1259" s="129">
        <v>1</v>
      </c>
      <c r="M1259" s="129">
        <v>1350</v>
      </c>
      <c r="N1259" s="129">
        <v>122</v>
      </c>
      <c r="O1259" s="129">
        <v>25</v>
      </c>
      <c r="P1259" s="129">
        <v>0</v>
      </c>
      <c r="Q1259" s="129">
        <v>1350</v>
      </c>
      <c r="R1259" s="129">
        <v>1350</v>
      </c>
      <c r="S1259" s="141">
        <v>0</v>
      </c>
      <c r="T1259" s="126">
        <v>54</v>
      </c>
    </row>
    <row r="1260" spans="1:20" ht="10.5" customHeight="1">
      <c r="A1260" s="127" t="s">
        <v>409</v>
      </c>
      <c r="B1260" s="52"/>
      <c r="C1260" s="124">
        <v>26</v>
      </c>
      <c r="D1260" s="124">
        <v>17</v>
      </c>
      <c r="E1260" s="124">
        <v>6</v>
      </c>
      <c r="F1260" s="124">
        <v>2</v>
      </c>
      <c r="G1260" s="124">
        <v>1</v>
      </c>
      <c r="H1260" s="124" t="s">
        <v>61</v>
      </c>
      <c r="I1260" s="124" t="s">
        <v>61</v>
      </c>
      <c r="J1260" s="124" t="s">
        <v>61</v>
      </c>
      <c r="K1260" s="124" t="s">
        <v>61</v>
      </c>
      <c r="L1260" s="124">
        <v>74</v>
      </c>
      <c r="M1260" s="124">
        <v>89627</v>
      </c>
      <c r="N1260" s="124">
        <v>2780</v>
      </c>
      <c r="O1260" s="124">
        <v>24368</v>
      </c>
      <c r="P1260" s="124">
        <v>1621</v>
      </c>
      <c r="Q1260" s="124">
        <v>3447</v>
      </c>
      <c r="R1260" s="124">
        <v>1211</v>
      </c>
      <c r="S1260" s="125">
        <v>55</v>
      </c>
      <c r="T1260" s="126">
        <v>55</v>
      </c>
    </row>
    <row r="1261" spans="1:20" ht="10.5" customHeight="1">
      <c r="A1261" s="127" t="s">
        <v>359</v>
      </c>
      <c r="B1261" s="52"/>
      <c r="C1261" s="124">
        <v>109</v>
      </c>
      <c r="D1261" s="124">
        <v>61</v>
      </c>
      <c r="E1261" s="124">
        <v>31</v>
      </c>
      <c r="F1261" s="124">
        <v>12</v>
      </c>
      <c r="G1261" s="124">
        <v>2</v>
      </c>
      <c r="H1261" s="124">
        <v>1</v>
      </c>
      <c r="I1261" s="124">
        <v>2</v>
      </c>
      <c r="J1261" s="124" t="s">
        <v>61</v>
      </c>
      <c r="K1261" s="124" t="s">
        <v>61</v>
      </c>
      <c r="L1261" s="124">
        <v>392</v>
      </c>
      <c r="M1261" s="124">
        <v>650460</v>
      </c>
      <c r="N1261" s="124">
        <v>957</v>
      </c>
      <c r="O1261" s="124">
        <v>53116</v>
      </c>
      <c r="P1261" s="124">
        <v>7496</v>
      </c>
      <c r="Q1261" s="124">
        <v>5968</v>
      </c>
      <c r="R1261" s="124">
        <v>1659</v>
      </c>
      <c r="S1261" s="125">
        <v>87</v>
      </c>
      <c r="T1261" s="126">
        <v>56</v>
      </c>
    </row>
    <row r="1262" spans="1:20" ht="10.5" customHeight="1">
      <c r="A1262" s="127" t="s">
        <v>369</v>
      </c>
      <c r="B1262" s="52"/>
      <c r="C1262" s="124">
        <v>17</v>
      </c>
      <c r="D1262" s="124">
        <v>9</v>
      </c>
      <c r="E1262" s="124">
        <v>5</v>
      </c>
      <c r="F1262" s="124">
        <v>2</v>
      </c>
      <c r="G1262" s="124">
        <v>1</v>
      </c>
      <c r="H1262" s="124" t="s">
        <v>61</v>
      </c>
      <c r="I1262" s="124" t="s">
        <v>61</v>
      </c>
      <c r="J1262" s="124" t="s">
        <v>61</v>
      </c>
      <c r="K1262" s="124" t="s">
        <v>61</v>
      </c>
      <c r="L1262" s="129">
        <v>64</v>
      </c>
      <c r="M1262" s="129">
        <v>107864</v>
      </c>
      <c r="N1262" s="129">
        <v>20300</v>
      </c>
      <c r="O1262" s="129">
        <v>14584</v>
      </c>
      <c r="P1262" s="129">
        <v>693</v>
      </c>
      <c r="Q1262" s="129">
        <v>6345</v>
      </c>
      <c r="R1262" s="129">
        <v>1685</v>
      </c>
      <c r="S1262" s="141">
        <v>156</v>
      </c>
      <c r="T1262" s="126">
        <v>57</v>
      </c>
    </row>
    <row r="1263" spans="1:20" ht="10.5" customHeight="1">
      <c r="A1263" s="127" t="s">
        <v>411</v>
      </c>
      <c r="B1263" s="52"/>
      <c r="C1263" s="124">
        <v>31</v>
      </c>
      <c r="D1263" s="124">
        <v>17</v>
      </c>
      <c r="E1263" s="124">
        <v>7</v>
      </c>
      <c r="F1263" s="124">
        <v>7</v>
      </c>
      <c r="G1263" s="124" t="s">
        <v>61</v>
      </c>
      <c r="H1263" s="124" t="s">
        <v>61</v>
      </c>
      <c r="I1263" s="124" t="s">
        <v>61</v>
      </c>
      <c r="J1263" s="124" t="s">
        <v>61</v>
      </c>
      <c r="K1263" s="124" t="s">
        <v>61</v>
      </c>
      <c r="L1263" s="124">
        <v>101</v>
      </c>
      <c r="M1263" s="124">
        <v>182603</v>
      </c>
      <c r="N1263" s="124">
        <v>4568</v>
      </c>
      <c r="O1263" s="124">
        <v>34353</v>
      </c>
      <c r="P1263" s="124">
        <v>3483</v>
      </c>
      <c r="Q1263" s="124">
        <v>5890</v>
      </c>
      <c r="R1263" s="124">
        <v>1808</v>
      </c>
      <c r="S1263" s="125">
        <v>52</v>
      </c>
      <c r="T1263" s="126">
        <v>58</v>
      </c>
    </row>
    <row r="1264" spans="1:20" ht="10.5" customHeight="1">
      <c r="A1264" s="130" t="s">
        <v>378</v>
      </c>
      <c r="B1264" s="67"/>
      <c r="C1264" s="131">
        <v>72</v>
      </c>
      <c r="D1264" s="131">
        <v>30</v>
      </c>
      <c r="E1264" s="131">
        <v>23</v>
      </c>
      <c r="F1264" s="131">
        <v>15</v>
      </c>
      <c r="G1264" s="131">
        <v>3</v>
      </c>
      <c r="H1264" s="131" t="s">
        <v>61</v>
      </c>
      <c r="I1264" s="131" t="s">
        <v>61</v>
      </c>
      <c r="J1264" s="131" t="s">
        <v>61</v>
      </c>
      <c r="K1264" s="131">
        <v>1</v>
      </c>
      <c r="L1264" s="131">
        <v>346</v>
      </c>
      <c r="M1264" s="131">
        <v>587254</v>
      </c>
      <c r="N1264" s="131">
        <v>37127</v>
      </c>
      <c r="O1264" s="131">
        <v>45241</v>
      </c>
      <c r="P1264" s="131">
        <v>2808</v>
      </c>
      <c r="Q1264" s="131">
        <v>8156</v>
      </c>
      <c r="R1264" s="131">
        <v>1697</v>
      </c>
      <c r="S1264" s="132">
        <v>209</v>
      </c>
      <c r="T1264" s="133">
        <v>59</v>
      </c>
    </row>
    <row r="1265" spans="1:18" ht="10.5" customHeight="1">
      <c r="A1265" s="147"/>
      <c r="B1265" s="147"/>
      <c r="C1265" s="146"/>
      <c r="D1265" s="146"/>
      <c r="E1265" s="146"/>
      <c r="F1265" s="146"/>
      <c r="G1265" s="146"/>
      <c r="H1265" s="146"/>
      <c r="I1265" s="146"/>
      <c r="J1265" s="146"/>
      <c r="K1265" s="146"/>
      <c r="L1265" s="146"/>
      <c r="M1265" s="146"/>
      <c r="N1265" s="146"/>
      <c r="O1265" s="146"/>
      <c r="P1265" s="146"/>
      <c r="Q1265" s="146"/>
      <c r="R1265" s="146"/>
    </row>
    <row r="1266" ht="13.5" customHeight="1">
      <c r="B1266" s="29" t="s">
        <v>456</v>
      </c>
    </row>
    <row r="1267" spans="1:20" s="29" customFormat="1" ht="12.75" customHeight="1">
      <c r="A1267" s="34"/>
      <c r="B1267" s="31"/>
      <c r="C1267" s="106" t="s">
        <v>401</v>
      </c>
      <c r="D1267" s="107"/>
      <c r="E1267" s="107"/>
      <c r="F1267" s="107"/>
      <c r="G1267" s="107"/>
      <c r="H1267" s="107"/>
      <c r="I1267" s="107"/>
      <c r="J1267" s="107"/>
      <c r="K1267" s="107"/>
      <c r="L1267" s="50"/>
      <c r="M1267" s="108" t="s">
        <v>3</v>
      </c>
      <c r="N1267" s="108" t="s">
        <v>3</v>
      </c>
      <c r="O1267" s="50"/>
      <c r="P1267" s="50"/>
      <c r="Q1267" s="106" t="s">
        <v>402</v>
      </c>
      <c r="R1267" s="107"/>
      <c r="S1267" s="109"/>
      <c r="T1267" s="110"/>
    </row>
    <row r="1268" spans="1:20" s="29" customFormat="1" ht="12.75" customHeight="1">
      <c r="A1268" s="39"/>
      <c r="B1268" s="38" t="s">
        <v>403</v>
      </c>
      <c r="C1268" s="53"/>
      <c r="D1268" s="68" t="s">
        <v>404</v>
      </c>
      <c r="E1268" s="111"/>
      <c r="F1268" s="111"/>
      <c r="G1268" s="111"/>
      <c r="H1268" s="111"/>
      <c r="I1268" s="111"/>
      <c r="J1268" s="111"/>
      <c r="K1268" s="111"/>
      <c r="L1268" s="112" t="s">
        <v>7</v>
      </c>
      <c r="M1268" s="112" t="s">
        <v>86</v>
      </c>
      <c r="N1268" s="112" t="s">
        <v>87</v>
      </c>
      <c r="O1268" s="112" t="s">
        <v>88</v>
      </c>
      <c r="P1268" s="112" t="s">
        <v>10</v>
      </c>
      <c r="Q1268" s="112" t="s">
        <v>89</v>
      </c>
      <c r="R1268" s="112" t="s">
        <v>405</v>
      </c>
      <c r="S1268" s="113" t="s">
        <v>91</v>
      </c>
      <c r="T1268" s="43" t="s">
        <v>92</v>
      </c>
    </row>
    <row r="1269" spans="1:20" s="29" customFormat="1" ht="12.75" customHeight="1">
      <c r="A1269" s="39"/>
      <c r="B1269" s="38"/>
      <c r="C1269" s="53"/>
      <c r="D1269" s="53" t="s">
        <v>93</v>
      </c>
      <c r="E1269" s="53" t="s">
        <v>94</v>
      </c>
      <c r="F1269" s="53" t="s">
        <v>95</v>
      </c>
      <c r="G1269" s="53" t="s">
        <v>96</v>
      </c>
      <c r="H1269" s="53" t="s">
        <v>97</v>
      </c>
      <c r="I1269" s="53" t="s">
        <v>98</v>
      </c>
      <c r="J1269" s="53" t="s">
        <v>99</v>
      </c>
      <c r="K1269" s="53" t="s">
        <v>100</v>
      </c>
      <c r="L1269" s="53"/>
      <c r="M1269" s="112" t="s">
        <v>101</v>
      </c>
      <c r="N1269" s="112" t="s">
        <v>102</v>
      </c>
      <c r="O1269" s="53"/>
      <c r="P1269" s="53"/>
      <c r="Q1269" s="53"/>
      <c r="R1269" s="53"/>
      <c r="S1269" s="114"/>
      <c r="T1269" s="43"/>
    </row>
    <row r="1270" spans="1:20" s="29" customFormat="1" ht="12.75" customHeight="1">
      <c r="A1270" s="40"/>
      <c r="B1270" s="41"/>
      <c r="C1270" s="115" t="s">
        <v>11</v>
      </c>
      <c r="D1270" s="68" t="s">
        <v>104</v>
      </c>
      <c r="E1270" s="68" t="s">
        <v>105</v>
      </c>
      <c r="F1270" s="68" t="s">
        <v>106</v>
      </c>
      <c r="G1270" s="68" t="s">
        <v>107</v>
      </c>
      <c r="H1270" s="68" t="s">
        <v>108</v>
      </c>
      <c r="I1270" s="68" t="s">
        <v>109</v>
      </c>
      <c r="J1270" s="68" t="s">
        <v>110</v>
      </c>
      <c r="K1270" s="68" t="s">
        <v>111</v>
      </c>
      <c r="L1270" s="69" t="s">
        <v>14</v>
      </c>
      <c r="M1270" s="69" t="s">
        <v>15</v>
      </c>
      <c r="N1270" s="69" t="s">
        <v>15</v>
      </c>
      <c r="O1270" s="69" t="s">
        <v>15</v>
      </c>
      <c r="P1270" s="69" t="s">
        <v>17</v>
      </c>
      <c r="Q1270" s="69" t="s">
        <v>15</v>
      </c>
      <c r="R1270" s="69" t="s">
        <v>15</v>
      </c>
      <c r="S1270" s="116" t="s">
        <v>15</v>
      </c>
      <c r="T1270" s="47" t="s">
        <v>103</v>
      </c>
    </row>
    <row r="1271" spans="1:20" ht="10.5" customHeight="1">
      <c r="A1271" s="117" t="s">
        <v>173</v>
      </c>
      <c r="B1271" s="118" t="s">
        <v>116</v>
      </c>
      <c r="C1271" s="119">
        <v>88</v>
      </c>
      <c r="D1271" s="119">
        <v>56</v>
      </c>
      <c r="E1271" s="119">
        <v>20</v>
      </c>
      <c r="F1271" s="119">
        <v>9</v>
      </c>
      <c r="G1271" s="119">
        <v>2</v>
      </c>
      <c r="H1271" s="119">
        <v>1</v>
      </c>
      <c r="I1271" s="119" t="s">
        <v>61</v>
      </c>
      <c r="J1271" s="119" t="s">
        <v>61</v>
      </c>
      <c r="K1271" s="119" t="s">
        <v>61</v>
      </c>
      <c r="L1271" s="119">
        <v>257</v>
      </c>
      <c r="M1271" s="119">
        <v>303752</v>
      </c>
      <c r="N1271" s="119">
        <v>7787</v>
      </c>
      <c r="O1271" s="119">
        <v>43113</v>
      </c>
      <c r="P1271" s="119">
        <v>3905</v>
      </c>
      <c r="Q1271" s="119">
        <v>3452</v>
      </c>
      <c r="R1271" s="119">
        <v>1182</v>
      </c>
      <c r="S1271" s="120">
        <v>78</v>
      </c>
      <c r="T1271" s="121" t="s">
        <v>1</v>
      </c>
    </row>
    <row r="1272" spans="1:20" ht="10.5" customHeight="1">
      <c r="A1272" s="127"/>
      <c r="B1272" s="52" t="s">
        <v>117</v>
      </c>
      <c r="C1272" s="124">
        <v>5</v>
      </c>
      <c r="D1272" s="124">
        <v>3</v>
      </c>
      <c r="E1272" s="124" t="s">
        <v>61</v>
      </c>
      <c r="F1272" s="124">
        <v>2</v>
      </c>
      <c r="G1272" s="124" t="s">
        <v>61</v>
      </c>
      <c r="H1272" s="124" t="s">
        <v>61</v>
      </c>
      <c r="I1272" s="124" t="s">
        <v>61</v>
      </c>
      <c r="J1272" s="124" t="s">
        <v>61</v>
      </c>
      <c r="K1272" s="124" t="s">
        <v>61</v>
      </c>
      <c r="L1272" s="129">
        <v>16</v>
      </c>
      <c r="M1272" s="129">
        <v>11276</v>
      </c>
      <c r="N1272" s="129">
        <v>0</v>
      </c>
      <c r="O1272" s="129">
        <v>1990</v>
      </c>
      <c r="P1272" s="129" t="s">
        <v>61</v>
      </c>
      <c r="Q1272" s="129">
        <v>2255</v>
      </c>
      <c r="R1272" s="129">
        <v>705</v>
      </c>
      <c r="S1272" s="125" t="s">
        <v>61</v>
      </c>
      <c r="T1272" s="126" t="s">
        <v>117</v>
      </c>
    </row>
    <row r="1273" spans="1:20" ht="10.5" customHeight="1">
      <c r="A1273" s="127" t="s">
        <v>331</v>
      </c>
      <c r="B1273" s="52"/>
      <c r="C1273" s="124">
        <v>3</v>
      </c>
      <c r="D1273" s="124">
        <v>2</v>
      </c>
      <c r="E1273" s="124" t="s">
        <v>61</v>
      </c>
      <c r="F1273" s="124">
        <v>1</v>
      </c>
      <c r="G1273" s="124" t="s">
        <v>61</v>
      </c>
      <c r="H1273" s="124" t="s">
        <v>61</v>
      </c>
      <c r="I1273" s="124" t="s">
        <v>61</v>
      </c>
      <c r="J1273" s="124" t="s">
        <v>61</v>
      </c>
      <c r="K1273" s="124" t="s">
        <v>61</v>
      </c>
      <c r="L1273" s="124">
        <v>10</v>
      </c>
      <c r="M1273" s="124">
        <v>5820</v>
      </c>
      <c r="N1273" s="124" t="s">
        <v>61</v>
      </c>
      <c r="O1273" s="124">
        <v>1210</v>
      </c>
      <c r="P1273" s="124" t="s">
        <v>61</v>
      </c>
      <c r="Q1273" s="124">
        <v>1940</v>
      </c>
      <c r="R1273" s="124">
        <v>582</v>
      </c>
      <c r="S1273" s="125" t="s">
        <v>61</v>
      </c>
      <c r="T1273" s="126">
        <v>50</v>
      </c>
    </row>
    <row r="1274" spans="1:20" ht="10.5" customHeight="1">
      <c r="A1274" s="127" t="s">
        <v>406</v>
      </c>
      <c r="B1274" s="52"/>
      <c r="C1274" s="124">
        <v>1</v>
      </c>
      <c r="D1274" s="124">
        <v>1</v>
      </c>
      <c r="E1274" s="124" t="s">
        <v>61</v>
      </c>
      <c r="F1274" s="124" t="s">
        <v>61</v>
      </c>
      <c r="G1274" s="124" t="s">
        <v>61</v>
      </c>
      <c r="H1274" s="124" t="s">
        <v>61</v>
      </c>
      <c r="I1274" s="124" t="s">
        <v>61</v>
      </c>
      <c r="J1274" s="124" t="s">
        <v>61</v>
      </c>
      <c r="K1274" s="124" t="s">
        <v>61</v>
      </c>
      <c r="L1274" s="129">
        <v>1</v>
      </c>
      <c r="M1274" s="129">
        <v>256</v>
      </c>
      <c r="N1274" s="129">
        <v>0</v>
      </c>
      <c r="O1274" s="129">
        <v>300</v>
      </c>
      <c r="P1274" s="129" t="s">
        <v>61</v>
      </c>
      <c r="Q1274" s="129">
        <v>256</v>
      </c>
      <c r="R1274" s="129">
        <v>256</v>
      </c>
      <c r="S1274" s="141" t="s">
        <v>61</v>
      </c>
      <c r="T1274" s="126">
        <v>51</v>
      </c>
    </row>
    <row r="1275" spans="1:20" ht="10.5" customHeight="1">
      <c r="A1275" s="127" t="s">
        <v>344</v>
      </c>
      <c r="B1275" s="52"/>
      <c r="C1275" s="124">
        <v>1</v>
      </c>
      <c r="D1275" s="124" t="s">
        <v>61</v>
      </c>
      <c r="E1275" s="124" t="s">
        <v>61</v>
      </c>
      <c r="F1275" s="124">
        <v>1</v>
      </c>
      <c r="G1275" s="124" t="s">
        <v>61</v>
      </c>
      <c r="H1275" s="124" t="s">
        <v>61</v>
      </c>
      <c r="I1275" s="124" t="s">
        <v>61</v>
      </c>
      <c r="J1275" s="124" t="s">
        <v>61</v>
      </c>
      <c r="K1275" s="124" t="s">
        <v>61</v>
      </c>
      <c r="L1275" s="129">
        <v>5</v>
      </c>
      <c r="M1275" s="129">
        <v>5200</v>
      </c>
      <c r="N1275" s="129">
        <v>0</v>
      </c>
      <c r="O1275" s="129">
        <v>480</v>
      </c>
      <c r="P1275" s="129" t="s">
        <v>61</v>
      </c>
      <c r="Q1275" s="129">
        <v>5200</v>
      </c>
      <c r="R1275" s="129">
        <v>1040</v>
      </c>
      <c r="S1275" s="141" t="s">
        <v>61</v>
      </c>
      <c r="T1275" s="126">
        <v>53</v>
      </c>
    </row>
    <row r="1276" spans="1:20" ht="10.5" customHeight="1">
      <c r="A1276" s="127"/>
      <c r="B1276" s="52" t="s">
        <v>349</v>
      </c>
      <c r="C1276" s="124">
        <v>83</v>
      </c>
      <c r="D1276" s="124">
        <v>53</v>
      </c>
      <c r="E1276" s="124">
        <v>20</v>
      </c>
      <c r="F1276" s="124">
        <v>7</v>
      </c>
      <c r="G1276" s="124">
        <v>2</v>
      </c>
      <c r="H1276" s="124">
        <v>1</v>
      </c>
      <c r="I1276" s="124" t="s">
        <v>61</v>
      </c>
      <c r="J1276" s="124" t="s">
        <v>61</v>
      </c>
      <c r="K1276" s="124" t="s">
        <v>61</v>
      </c>
      <c r="L1276" s="129">
        <v>241</v>
      </c>
      <c r="M1276" s="129">
        <v>292476</v>
      </c>
      <c r="N1276" s="129">
        <v>7787</v>
      </c>
      <c r="O1276" s="129">
        <v>41123</v>
      </c>
      <c r="P1276" s="129">
        <v>3905</v>
      </c>
      <c r="Q1276" s="129">
        <v>3524</v>
      </c>
      <c r="R1276" s="129">
        <v>1214</v>
      </c>
      <c r="S1276" s="141">
        <v>75</v>
      </c>
      <c r="T1276" s="126" t="s">
        <v>349</v>
      </c>
    </row>
    <row r="1277" spans="1:20" ht="10.5" customHeight="1">
      <c r="A1277" s="127" t="s">
        <v>409</v>
      </c>
      <c r="B1277" s="52"/>
      <c r="C1277" s="124">
        <v>6</v>
      </c>
      <c r="D1277" s="124">
        <v>4</v>
      </c>
      <c r="E1277" s="124">
        <v>1</v>
      </c>
      <c r="F1277" s="124">
        <v>1</v>
      </c>
      <c r="G1277" s="124" t="s">
        <v>61</v>
      </c>
      <c r="H1277" s="124" t="s">
        <v>61</v>
      </c>
      <c r="I1277" s="124" t="s">
        <v>61</v>
      </c>
      <c r="J1277" s="124" t="s">
        <v>61</v>
      </c>
      <c r="K1277" s="124" t="s">
        <v>61</v>
      </c>
      <c r="L1277" s="124">
        <v>15</v>
      </c>
      <c r="M1277" s="124">
        <v>15660</v>
      </c>
      <c r="N1277" s="124">
        <v>850</v>
      </c>
      <c r="O1277" s="124">
        <v>7725</v>
      </c>
      <c r="P1277" s="124">
        <v>464</v>
      </c>
      <c r="Q1277" s="124">
        <v>2610</v>
      </c>
      <c r="R1277" s="124">
        <v>1044</v>
      </c>
      <c r="S1277" s="125">
        <v>34</v>
      </c>
      <c r="T1277" s="126">
        <v>55</v>
      </c>
    </row>
    <row r="1278" spans="1:20" ht="10.5" customHeight="1">
      <c r="A1278" s="127" t="s">
        <v>359</v>
      </c>
      <c r="B1278" s="52"/>
      <c r="C1278" s="124">
        <v>47</v>
      </c>
      <c r="D1278" s="124">
        <v>34</v>
      </c>
      <c r="E1278" s="124">
        <v>8</v>
      </c>
      <c r="F1278" s="124">
        <v>3</v>
      </c>
      <c r="G1278" s="124">
        <v>2</v>
      </c>
      <c r="H1278" s="124" t="s">
        <v>61</v>
      </c>
      <c r="I1278" s="124" t="s">
        <v>61</v>
      </c>
      <c r="J1278" s="124" t="s">
        <v>61</v>
      </c>
      <c r="K1278" s="124" t="s">
        <v>61</v>
      </c>
      <c r="L1278" s="124">
        <v>122</v>
      </c>
      <c r="M1278" s="124">
        <v>145933</v>
      </c>
      <c r="N1278" s="124">
        <v>3490</v>
      </c>
      <c r="O1278" s="124">
        <v>13929</v>
      </c>
      <c r="P1278" s="124">
        <v>2383</v>
      </c>
      <c r="Q1278" s="124">
        <v>3105</v>
      </c>
      <c r="R1278" s="124">
        <v>1196</v>
      </c>
      <c r="S1278" s="125">
        <v>61</v>
      </c>
      <c r="T1278" s="126">
        <v>56</v>
      </c>
    </row>
    <row r="1279" spans="1:20" ht="10.5" customHeight="1">
      <c r="A1279" s="127" t="s">
        <v>369</v>
      </c>
      <c r="B1279" s="52"/>
      <c r="C1279" s="124">
        <v>1</v>
      </c>
      <c r="D1279" s="124">
        <v>1</v>
      </c>
      <c r="E1279" s="124" t="s">
        <v>61</v>
      </c>
      <c r="F1279" s="124" t="s">
        <v>61</v>
      </c>
      <c r="G1279" s="124" t="s">
        <v>61</v>
      </c>
      <c r="H1279" s="124" t="s">
        <v>61</v>
      </c>
      <c r="I1279" s="124" t="s">
        <v>61</v>
      </c>
      <c r="J1279" s="124" t="s">
        <v>61</v>
      </c>
      <c r="K1279" s="124" t="s">
        <v>61</v>
      </c>
      <c r="L1279" s="129">
        <v>2</v>
      </c>
      <c r="M1279" s="129">
        <v>1000</v>
      </c>
      <c r="N1279" s="129">
        <v>50</v>
      </c>
      <c r="O1279" s="129">
        <v>200</v>
      </c>
      <c r="P1279" s="129">
        <v>40</v>
      </c>
      <c r="Q1279" s="129">
        <v>1000</v>
      </c>
      <c r="R1279" s="129">
        <v>500</v>
      </c>
      <c r="S1279" s="141">
        <v>25</v>
      </c>
      <c r="T1279" s="126">
        <v>57</v>
      </c>
    </row>
    <row r="1280" spans="1:20" ht="10.5" customHeight="1">
      <c r="A1280" s="127" t="s">
        <v>411</v>
      </c>
      <c r="B1280" s="52"/>
      <c r="C1280" s="124">
        <v>5</v>
      </c>
      <c r="D1280" s="124">
        <v>1</v>
      </c>
      <c r="E1280" s="124">
        <v>4</v>
      </c>
      <c r="F1280" s="124" t="s">
        <v>61</v>
      </c>
      <c r="G1280" s="124" t="s">
        <v>61</v>
      </c>
      <c r="H1280" s="124" t="s">
        <v>61</v>
      </c>
      <c r="I1280" s="124" t="s">
        <v>61</v>
      </c>
      <c r="J1280" s="124" t="s">
        <v>61</v>
      </c>
      <c r="K1280" s="124" t="s">
        <v>61</v>
      </c>
      <c r="L1280" s="140">
        <v>16</v>
      </c>
      <c r="M1280" s="140">
        <v>29317</v>
      </c>
      <c r="N1280" s="140">
        <v>60</v>
      </c>
      <c r="O1280" s="140">
        <v>8473</v>
      </c>
      <c r="P1280" s="140">
        <v>234</v>
      </c>
      <c r="Q1280" s="140">
        <v>5863</v>
      </c>
      <c r="R1280" s="140">
        <v>1832</v>
      </c>
      <c r="S1280" s="142">
        <v>125</v>
      </c>
      <c r="T1280" s="126">
        <v>58</v>
      </c>
    </row>
    <row r="1281" spans="1:20" ht="10.5" customHeight="1">
      <c r="A1281" s="130" t="s">
        <v>378</v>
      </c>
      <c r="B1281" s="67"/>
      <c r="C1281" s="131">
        <v>24</v>
      </c>
      <c r="D1281" s="131">
        <v>13</v>
      </c>
      <c r="E1281" s="131">
        <v>7</v>
      </c>
      <c r="F1281" s="131">
        <v>3</v>
      </c>
      <c r="G1281" s="131" t="s">
        <v>61</v>
      </c>
      <c r="H1281" s="131">
        <v>1</v>
      </c>
      <c r="I1281" s="131" t="s">
        <v>61</v>
      </c>
      <c r="J1281" s="131" t="s">
        <v>61</v>
      </c>
      <c r="K1281" s="131" t="s">
        <v>61</v>
      </c>
      <c r="L1281" s="131">
        <v>86</v>
      </c>
      <c r="M1281" s="131">
        <v>100566</v>
      </c>
      <c r="N1281" s="131">
        <v>3337</v>
      </c>
      <c r="O1281" s="131">
        <v>10796</v>
      </c>
      <c r="P1281" s="131">
        <v>784</v>
      </c>
      <c r="Q1281" s="131">
        <v>4190</v>
      </c>
      <c r="R1281" s="131">
        <v>1169</v>
      </c>
      <c r="S1281" s="132">
        <v>128</v>
      </c>
      <c r="T1281" s="133">
        <v>59</v>
      </c>
    </row>
    <row r="1282" spans="1:18" ht="10.5" customHeight="1">
      <c r="A1282" s="147"/>
      <c r="B1282" s="147"/>
      <c r="C1282" s="146"/>
      <c r="D1282" s="146"/>
      <c r="E1282" s="146"/>
      <c r="F1282" s="146"/>
      <c r="G1282" s="146"/>
      <c r="H1282" s="146"/>
      <c r="I1282" s="146"/>
      <c r="J1282" s="146"/>
      <c r="K1282" s="146"/>
      <c r="L1282" s="146"/>
      <c r="M1282" s="146"/>
      <c r="N1282" s="146"/>
      <c r="O1282" s="146"/>
      <c r="P1282" s="146"/>
      <c r="Q1282" s="146"/>
      <c r="R1282" s="146"/>
    </row>
    <row r="1283" ht="13.5" customHeight="1">
      <c r="B1283" s="29" t="s">
        <v>457</v>
      </c>
    </row>
    <row r="1284" spans="1:20" s="29" customFormat="1" ht="12.75" customHeight="1">
      <c r="A1284" s="34"/>
      <c r="B1284" s="31"/>
      <c r="C1284" s="106" t="s">
        <v>401</v>
      </c>
      <c r="D1284" s="107"/>
      <c r="E1284" s="107"/>
      <c r="F1284" s="107"/>
      <c r="G1284" s="107"/>
      <c r="H1284" s="107"/>
      <c r="I1284" s="107"/>
      <c r="J1284" s="107"/>
      <c r="K1284" s="107"/>
      <c r="L1284" s="50"/>
      <c r="M1284" s="108" t="s">
        <v>3</v>
      </c>
      <c r="N1284" s="108" t="s">
        <v>3</v>
      </c>
      <c r="O1284" s="50"/>
      <c r="P1284" s="50"/>
      <c r="Q1284" s="106" t="s">
        <v>402</v>
      </c>
      <c r="R1284" s="107"/>
      <c r="S1284" s="109"/>
      <c r="T1284" s="110"/>
    </row>
    <row r="1285" spans="1:20" s="29" customFormat="1" ht="12.75" customHeight="1">
      <c r="A1285" s="39"/>
      <c r="B1285" s="38" t="s">
        <v>403</v>
      </c>
      <c r="C1285" s="53"/>
      <c r="D1285" s="68" t="s">
        <v>404</v>
      </c>
      <c r="E1285" s="111"/>
      <c r="F1285" s="111"/>
      <c r="G1285" s="111"/>
      <c r="H1285" s="111"/>
      <c r="I1285" s="111"/>
      <c r="J1285" s="111"/>
      <c r="K1285" s="111"/>
      <c r="L1285" s="112" t="s">
        <v>7</v>
      </c>
      <c r="M1285" s="112" t="s">
        <v>86</v>
      </c>
      <c r="N1285" s="112" t="s">
        <v>87</v>
      </c>
      <c r="O1285" s="112" t="s">
        <v>88</v>
      </c>
      <c r="P1285" s="112" t="s">
        <v>10</v>
      </c>
      <c r="Q1285" s="112" t="s">
        <v>89</v>
      </c>
      <c r="R1285" s="112" t="s">
        <v>405</v>
      </c>
      <c r="S1285" s="113" t="s">
        <v>91</v>
      </c>
      <c r="T1285" s="43" t="s">
        <v>92</v>
      </c>
    </row>
    <row r="1286" spans="1:20" s="29" customFormat="1" ht="12.75" customHeight="1">
      <c r="A1286" s="39"/>
      <c r="B1286" s="38"/>
      <c r="C1286" s="53"/>
      <c r="D1286" s="53" t="s">
        <v>93</v>
      </c>
      <c r="E1286" s="53" t="s">
        <v>94</v>
      </c>
      <c r="F1286" s="53" t="s">
        <v>95</v>
      </c>
      <c r="G1286" s="53" t="s">
        <v>96</v>
      </c>
      <c r="H1286" s="53" t="s">
        <v>97</v>
      </c>
      <c r="I1286" s="53" t="s">
        <v>98</v>
      </c>
      <c r="J1286" s="53" t="s">
        <v>99</v>
      </c>
      <c r="K1286" s="53" t="s">
        <v>100</v>
      </c>
      <c r="L1286" s="53"/>
      <c r="M1286" s="112" t="s">
        <v>101</v>
      </c>
      <c r="N1286" s="112" t="s">
        <v>102</v>
      </c>
      <c r="O1286" s="53"/>
      <c r="P1286" s="53"/>
      <c r="Q1286" s="53"/>
      <c r="R1286" s="53"/>
      <c r="S1286" s="114"/>
      <c r="T1286" s="43"/>
    </row>
    <row r="1287" spans="1:20" s="29" customFormat="1" ht="12.75" customHeight="1">
      <c r="A1287" s="40"/>
      <c r="B1287" s="41"/>
      <c r="C1287" s="115" t="s">
        <v>11</v>
      </c>
      <c r="D1287" s="68" t="s">
        <v>104</v>
      </c>
      <c r="E1287" s="68" t="s">
        <v>105</v>
      </c>
      <c r="F1287" s="68" t="s">
        <v>106</v>
      </c>
      <c r="G1287" s="68" t="s">
        <v>107</v>
      </c>
      <c r="H1287" s="68" t="s">
        <v>108</v>
      </c>
      <c r="I1287" s="68" t="s">
        <v>109</v>
      </c>
      <c r="J1287" s="68" t="s">
        <v>110</v>
      </c>
      <c r="K1287" s="68" t="s">
        <v>111</v>
      </c>
      <c r="L1287" s="69" t="s">
        <v>14</v>
      </c>
      <c r="M1287" s="69" t="s">
        <v>15</v>
      </c>
      <c r="N1287" s="69" t="s">
        <v>15</v>
      </c>
      <c r="O1287" s="69" t="s">
        <v>15</v>
      </c>
      <c r="P1287" s="69" t="s">
        <v>17</v>
      </c>
      <c r="Q1287" s="69" t="s">
        <v>15</v>
      </c>
      <c r="R1287" s="69" t="s">
        <v>15</v>
      </c>
      <c r="S1287" s="116" t="s">
        <v>15</v>
      </c>
      <c r="T1287" s="47" t="s">
        <v>103</v>
      </c>
    </row>
    <row r="1288" spans="1:20" ht="10.5" customHeight="1">
      <c r="A1288" s="117" t="s">
        <v>173</v>
      </c>
      <c r="B1288" s="118" t="s">
        <v>116</v>
      </c>
      <c r="C1288" s="153">
        <v>63</v>
      </c>
      <c r="D1288" s="153">
        <v>38</v>
      </c>
      <c r="E1288" s="153">
        <v>17</v>
      </c>
      <c r="F1288" s="153">
        <v>7</v>
      </c>
      <c r="G1288" s="119" t="s">
        <v>61</v>
      </c>
      <c r="H1288" s="119" t="s">
        <v>61</v>
      </c>
      <c r="I1288" s="153">
        <v>1</v>
      </c>
      <c r="J1288" s="119" t="s">
        <v>61</v>
      </c>
      <c r="K1288" s="119" t="s">
        <v>61</v>
      </c>
      <c r="L1288" s="153">
        <v>197</v>
      </c>
      <c r="M1288" s="153">
        <v>278490</v>
      </c>
      <c r="N1288" s="153">
        <v>768</v>
      </c>
      <c r="O1288" s="153">
        <v>28638</v>
      </c>
      <c r="P1288" s="153">
        <v>2798</v>
      </c>
      <c r="Q1288" s="153">
        <v>4420</v>
      </c>
      <c r="R1288" s="153">
        <v>1414</v>
      </c>
      <c r="S1288" s="154">
        <v>100</v>
      </c>
      <c r="T1288" s="145" t="s">
        <v>1</v>
      </c>
    </row>
    <row r="1289" spans="1:20" ht="10.5" customHeight="1">
      <c r="A1289" s="127"/>
      <c r="B1289" s="52" t="s">
        <v>117</v>
      </c>
      <c r="C1289" s="155">
        <v>1</v>
      </c>
      <c r="D1289" s="155">
        <v>1</v>
      </c>
      <c r="E1289" s="124" t="s">
        <v>61</v>
      </c>
      <c r="F1289" s="124" t="s">
        <v>61</v>
      </c>
      <c r="G1289" s="124" t="s">
        <v>61</v>
      </c>
      <c r="H1289" s="124" t="s">
        <v>61</v>
      </c>
      <c r="I1289" s="124" t="s">
        <v>61</v>
      </c>
      <c r="J1289" s="124" t="s">
        <v>61</v>
      </c>
      <c r="K1289" s="124" t="s">
        <v>61</v>
      </c>
      <c r="L1289" s="156">
        <v>2</v>
      </c>
      <c r="M1289" s="156">
        <v>1514</v>
      </c>
      <c r="N1289" s="129">
        <v>0</v>
      </c>
      <c r="O1289" s="156">
        <v>342</v>
      </c>
      <c r="P1289" s="129" t="s">
        <v>61</v>
      </c>
      <c r="Q1289" s="156">
        <v>1514</v>
      </c>
      <c r="R1289" s="156">
        <v>757</v>
      </c>
      <c r="S1289" s="141" t="s">
        <v>61</v>
      </c>
      <c r="T1289" s="139" t="s">
        <v>117</v>
      </c>
    </row>
    <row r="1290" spans="1:20" ht="10.5" customHeight="1">
      <c r="A1290" s="127" t="s">
        <v>331</v>
      </c>
      <c r="B1290" s="52"/>
      <c r="C1290" s="155">
        <v>1</v>
      </c>
      <c r="D1290" s="155">
        <v>1</v>
      </c>
      <c r="E1290" s="124" t="s">
        <v>61</v>
      </c>
      <c r="F1290" s="124" t="s">
        <v>61</v>
      </c>
      <c r="G1290" s="124" t="s">
        <v>61</v>
      </c>
      <c r="H1290" s="124" t="s">
        <v>61</v>
      </c>
      <c r="I1290" s="124" t="s">
        <v>61</v>
      </c>
      <c r="J1290" s="124" t="s">
        <v>61</v>
      </c>
      <c r="K1290" s="124" t="s">
        <v>61</v>
      </c>
      <c r="L1290" s="156">
        <v>2</v>
      </c>
      <c r="M1290" s="156">
        <v>1514</v>
      </c>
      <c r="N1290" s="129">
        <v>0</v>
      </c>
      <c r="O1290" s="156">
        <v>342</v>
      </c>
      <c r="P1290" s="129" t="s">
        <v>61</v>
      </c>
      <c r="Q1290" s="156">
        <v>1514</v>
      </c>
      <c r="R1290" s="156">
        <v>757</v>
      </c>
      <c r="S1290" s="141" t="s">
        <v>61</v>
      </c>
      <c r="T1290" s="139">
        <v>50</v>
      </c>
    </row>
    <row r="1291" spans="1:20" ht="10.5" customHeight="1">
      <c r="A1291" s="127"/>
      <c r="B1291" s="52" t="s">
        <v>349</v>
      </c>
      <c r="C1291" s="155">
        <v>62</v>
      </c>
      <c r="D1291" s="155">
        <v>37</v>
      </c>
      <c r="E1291" s="155">
        <v>17</v>
      </c>
      <c r="F1291" s="155">
        <v>7</v>
      </c>
      <c r="G1291" s="124" t="s">
        <v>61</v>
      </c>
      <c r="H1291" s="124" t="s">
        <v>61</v>
      </c>
      <c r="I1291" s="155">
        <v>1</v>
      </c>
      <c r="J1291" s="124" t="s">
        <v>61</v>
      </c>
      <c r="K1291" s="124" t="s">
        <v>61</v>
      </c>
      <c r="L1291" s="156">
        <v>195</v>
      </c>
      <c r="M1291" s="156">
        <v>276976</v>
      </c>
      <c r="N1291" s="129">
        <v>768</v>
      </c>
      <c r="O1291" s="156">
        <v>28296</v>
      </c>
      <c r="P1291" s="156">
        <v>2798</v>
      </c>
      <c r="Q1291" s="156">
        <v>4467</v>
      </c>
      <c r="R1291" s="156">
        <v>1420</v>
      </c>
      <c r="S1291" s="157">
        <v>99</v>
      </c>
      <c r="T1291" s="139" t="s">
        <v>349</v>
      </c>
    </row>
    <row r="1292" spans="1:20" ht="10.5" customHeight="1">
      <c r="A1292" s="127" t="s">
        <v>409</v>
      </c>
      <c r="B1292" s="52"/>
      <c r="C1292" s="155">
        <v>5</v>
      </c>
      <c r="D1292" s="155">
        <v>1</v>
      </c>
      <c r="E1292" s="155">
        <v>3</v>
      </c>
      <c r="F1292" s="155">
        <v>1</v>
      </c>
      <c r="G1292" s="124" t="s">
        <v>61</v>
      </c>
      <c r="H1292" s="124" t="s">
        <v>61</v>
      </c>
      <c r="I1292" s="124" t="s">
        <v>61</v>
      </c>
      <c r="J1292" s="124" t="s">
        <v>61</v>
      </c>
      <c r="K1292" s="124" t="s">
        <v>61</v>
      </c>
      <c r="L1292" s="155">
        <v>17</v>
      </c>
      <c r="M1292" s="155">
        <v>20643</v>
      </c>
      <c r="N1292" s="124" t="s">
        <v>61</v>
      </c>
      <c r="O1292" s="155">
        <v>7415</v>
      </c>
      <c r="P1292" s="155">
        <v>570</v>
      </c>
      <c r="Q1292" s="155">
        <v>4129</v>
      </c>
      <c r="R1292" s="155">
        <v>1214</v>
      </c>
      <c r="S1292" s="158">
        <v>36</v>
      </c>
      <c r="T1292" s="139">
        <v>55</v>
      </c>
    </row>
    <row r="1293" spans="1:20" ht="10.5" customHeight="1">
      <c r="A1293" s="127" t="s">
        <v>359</v>
      </c>
      <c r="B1293" s="52"/>
      <c r="C1293" s="155">
        <v>30</v>
      </c>
      <c r="D1293" s="155">
        <v>21</v>
      </c>
      <c r="E1293" s="155">
        <v>5</v>
      </c>
      <c r="F1293" s="155">
        <v>4</v>
      </c>
      <c r="G1293" s="124" t="s">
        <v>61</v>
      </c>
      <c r="H1293" s="124" t="s">
        <v>61</v>
      </c>
      <c r="I1293" s="124" t="s">
        <v>61</v>
      </c>
      <c r="J1293" s="124" t="s">
        <v>61</v>
      </c>
      <c r="K1293" s="124" t="s">
        <v>61</v>
      </c>
      <c r="L1293" s="155">
        <v>74</v>
      </c>
      <c r="M1293" s="155">
        <v>119002</v>
      </c>
      <c r="N1293" s="155">
        <v>275</v>
      </c>
      <c r="O1293" s="155">
        <v>9741</v>
      </c>
      <c r="P1293" s="155">
        <v>1709</v>
      </c>
      <c r="Q1293" s="155">
        <v>3967</v>
      </c>
      <c r="R1293" s="155">
        <v>1608</v>
      </c>
      <c r="S1293" s="158">
        <v>70</v>
      </c>
      <c r="T1293" s="139">
        <v>56</v>
      </c>
    </row>
    <row r="1294" spans="1:20" ht="10.5" customHeight="1">
      <c r="A1294" s="127" t="s">
        <v>369</v>
      </c>
      <c r="B1294" s="52"/>
      <c r="C1294" s="155">
        <v>2</v>
      </c>
      <c r="D1294" s="155">
        <v>2</v>
      </c>
      <c r="E1294" s="124" t="s">
        <v>61</v>
      </c>
      <c r="F1294" s="124" t="s">
        <v>61</v>
      </c>
      <c r="G1294" s="124" t="s">
        <v>61</v>
      </c>
      <c r="H1294" s="124" t="s">
        <v>61</v>
      </c>
      <c r="I1294" s="124" t="s">
        <v>61</v>
      </c>
      <c r="J1294" s="124" t="s">
        <v>61</v>
      </c>
      <c r="K1294" s="124" t="s">
        <v>61</v>
      </c>
      <c r="L1294" s="156">
        <v>4</v>
      </c>
      <c r="M1294" s="156">
        <v>2720</v>
      </c>
      <c r="N1294" s="156">
        <v>130</v>
      </c>
      <c r="O1294" s="156">
        <v>169</v>
      </c>
      <c r="P1294" s="156">
        <v>122</v>
      </c>
      <c r="Q1294" s="156">
        <v>1360</v>
      </c>
      <c r="R1294" s="156">
        <v>680</v>
      </c>
      <c r="S1294" s="157">
        <v>22</v>
      </c>
      <c r="T1294" s="139">
        <v>57</v>
      </c>
    </row>
    <row r="1295" spans="1:20" ht="10.5" customHeight="1">
      <c r="A1295" s="127" t="s">
        <v>411</v>
      </c>
      <c r="B1295" s="52"/>
      <c r="C1295" s="155">
        <v>7</v>
      </c>
      <c r="D1295" s="155">
        <v>4</v>
      </c>
      <c r="E1295" s="155">
        <v>3</v>
      </c>
      <c r="F1295" s="124" t="s">
        <v>61</v>
      </c>
      <c r="G1295" s="124" t="s">
        <v>61</v>
      </c>
      <c r="H1295" s="124" t="s">
        <v>61</v>
      </c>
      <c r="I1295" s="124" t="s">
        <v>61</v>
      </c>
      <c r="J1295" s="124" t="s">
        <v>61</v>
      </c>
      <c r="K1295" s="124" t="s">
        <v>61</v>
      </c>
      <c r="L1295" s="155">
        <v>18</v>
      </c>
      <c r="M1295" s="155">
        <v>22765</v>
      </c>
      <c r="N1295" s="155">
        <v>300</v>
      </c>
      <c r="O1295" s="155">
        <v>3494</v>
      </c>
      <c r="P1295" s="155">
        <v>172</v>
      </c>
      <c r="Q1295" s="155">
        <v>3252</v>
      </c>
      <c r="R1295" s="155">
        <v>1265</v>
      </c>
      <c r="S1295" s="158">
        <v>132</v>
      </c>
      <c r="T1295" s="139">
        <v>58</v>
      </c>
    </row>
    <row r="1296" spans="1:20" ht="10.5" customHeight="1">
      <c r="A1296" s="130" t="s">
        <v>378</v>
      </c>
      <c r="B1296" s="67"/>
      <c r="C1296" s="159">
        <v>18</v>
      </c>
      <c r="D1296" s="159">
        <v>9</v>
      </c>
      <c r="E1296" s="159">
        <v>6</v>
      </c>
      <c r="F1296" s="159">
        <v>2</v>
      </c>
      <c r="G1296" s="131" t="s">
        <v>61</v>
      </c>
      <c r="H1296" s="131" t="s">
        <v>61</v>
      </c>
      <c r="I1296" s="159">
        <v>1</v>
      </c>
      <c r="J1296" s="131" t="s">
        <v>61</v>
      </c>
      <c r="K1296" s="131" t="s">
        <v>61</v>
      </c>
      <c r="L1296" s="159">
        <v>82</v>
      </c>
      <c r="M1296" s="159">
        <v>111846</v>
      </c>
      <c r="N1296" s="159">
        <v>63</v>
      </c>
      <c r="O1296" s="159">
        <v>7477</v>
      </c>
      <c r="P1296" s="159">
        <v>225</v>
      </c>
      <c r="Q1296" s="159">
        <v>6214</v>
      </c>
      <c r="R1296" s="159">
        <v>1364</v>
      </c>
      <c r="S1296" s="160">
        <v>497</v>
      </c>
      <c r="T1296" s="143">
        <v>59</v>
      </c>
    </row>
    <row r="1319" s="150" customFormat="1" ht="10.5" customHeight="1"/>
    <row r="1320" s="150" customFormat="1" ht="10.5" customHeight="1"/>
    <row r="1321" s="150" customFormat="1" ht="10.5" customHeight="1"/>
    <row r="1322" s="150" customFormat="1" ht="10.5" customHeight="1"/>
    <row r="1323" s="150" customFormat="1" ht="10.5" customHeight="1"/>
    <row r="1324" s="150" customFormat="1" ht="10.5" customHeight="1"/>
    <row r="1325" s="150" customFormat="1" ht="10.5" customHeight="1"/>
    <row r="1326" s="150" customFormat="1" ht="10.5" customHeight="1"/>
    <row r="1327" s="150" customFormat="1" ht="10.5" customHeight="1"/>
    <row r="1328" s="150" customFormat="1" ht="10.5" customHeight="1"/>
    <row r="1329" s="150" customFormat="1" ht="10.5" customHeight="1"/>
    <row r="1330" s="150" customFormat="1" ht="10.5" customHeight="1"/>
    <row r="1331" s="150" customFormat="1" ht="10.5" customHeight="1"/>
    <row r="1332" s="150" customFormat="1" ht="10.5" customHeight="1"/>
    <row r="1333" s="150" customFormat="1" ht="10.5" customHeight="1"/>
    <row r="1334" s="150" customFormat="1" ht="10.5" customHeight="1"/>
    <row r="1335" s="150" customFormat="1" ht="10.5" customHeight="1"/>
    <row r="1336" s="150" customFormat="1" ht="10.5" customHeight="1"/>
    <row r="1337" s="150" customFormat="1" ht="10.5" customHeight="1"/>
    <row r="1338" s="150" customFormat="1" ht="10.5" customHeight="1"/>
    <row r="1339" s="150" customFormat="1" ht="10.5" customHeight="1"/>
    <row r="1340" s="150" customFormat="1" ht="10.5" customHeight="1"/>
    <row r="1341" s="150" customFormat="1" ht="10.5" customHeight="1"/>
    <row r="1342" s="150" customFormat="1" ht="10.5" customHeight="1"/>
    <row r="1343" s="150" customFormat="1" ht="10.5" customHeight="1"/>
    <row r="1344" s="150" customFormat="1" ht="10.5" customHeight="1"/>
    <row r="1345" s="150" customFormat="1" ht="10.5" customHeight="1"/>
    <row r="1346" s="150" customFormat="1" ht="10.5" customHeight="1"/>
    <row r="1347" s="150" customFormat="1" ht="10.5" customHeight="1"/>
    <row r="1348" s="150" customFormat="1" ht="10.5" customHeight="1"/>
    <row r="1349" s="150" customFormat="1" ht="10.5" customHeight="1"/>
    <row r="1350" s="150" customFormat="1" ht="10.5" customHeight="1"/>
    <row r="1351" s="150" customFormat="1" ht="10.5" customHeight="1"/>
    <row r="1352" s="150" customFormat="1" ht="10.5" customHeight="1"/>
    <row r="1353" s="150" customFormat="1" ht="10.5" customHeight="1"/>
    <row r="1354" s="150" customFormat="1" ht="10.5" customHeight="1"/>
    <row r="1355" s="150" customFormat="1" ht="10.5" customHeight="1"/>
    <row r="1356" s="150" customFormat="1" ht="10.5" customHeight="1"/>
    <row r="1357" s="150" customFormat="1" ht="10.5" customHeight="1"/>
    <row r="1358" s="150" customFormat="1" ht="10.5" customHeight="1"/>
    <row r="1359" s="150" customFormat="1" ht="10.5" customHeight="1"/>
    <row r="1360" s="150" customFormat="1" ht="10.5" customHeight="1"/>
    <row r="1361" s="150" customFormat="1" ht="10.5" customHeight="1"/>
    <row r="1362" s="150" customFormat="1" ht="10.5" customHeight="1"/>
    <row r="1363" s="150" customFormat="1" ht="10.5" customHeight="1"/>
    <row r="1364" s="150" customFormat="1" ht="10.5" customHeight="1"/>
    <row r="1365" s="150" customFormat="1" ht="10.5" customHeight="1"/>
    <row r="1366" s="150" customFormat="1" ht="10.5" customHeight="1"/>
    <row r="1367" s="150" customFormat="1" ht="10.5" customHeight="1"/>
    <row r="1368" s="150" customFormat="1" ht="10.5" customHeight="1"/>
    <row r="1369" s="150" customFormat="1" ht="10.5" customHeight="1"/>
    <row r="1370" s="150" customFormat="1" ht="10.5" customHeight="1"/>
    <row r="1371" s="150" customFormat="1" ht="10.5" customHeight="1"/>
    <row r="1372" s="150" customFormat="1" ht="10.5" customHeight="1"/>
    <row r="1373" s="150" customFormat="1" ht="10.5" customHeight="1"/>
    <row r="1374" s="150" customFormat="1" ht="10.5" customHeight="1"/>
    <row r="1375" s="150" customFormat="1" ht="10.5" customHeight="1"/>
    <row r="1376" s="150" customFormat="1" ht="10.5" customHeight="1"/>
    <row r="1377" s="150" customFormat="1" ht="10.5" customHeight="1"/>
    <row r="1378" s="150" customFormat="1" ht="10.5" customHeight="1"/>
    <row r="1379" s="150" customFormat="1" ht="10.5" customHeight="1"/>
    <row r="1380" s="150" customFormat="1" ht="10.5" customHeight="1"/>
    <row r="1381" s="150" customFormat="1" ht="10.5" customHeight="1"/>
    <row r="1382" s="150" customFormat="1" ht="10.5" customHeight="1"/>
    <row r="1383" s="150" customFormat="1" ht="10.5" customHeight="1"/>
    <row r="1384" s="150" customFormat="1" ht="10.5" customHeight="1"/>
    <row r="1385" s="150" customFormat="1" ht="10.5" customHeight="1"/>
    <row r="1386" s="150" customFormat="1" ht="10.5" customHeight="1"/>
    <row r="1387" s="150" customFormat="1" ht="10.5" customHeight="1"/>
    <row r="1388" s="150" customFormat="1" ht="10.5" customHeight="1"/>
    <row r="1389" s="150" customFormat="1" ht="10.5" customHeight="1"/>
    <row r="1390" s="150" customFormat="1" ht="10.5" customHeight="1"/>
    <row r="1391" s="150" customFormat="1" ht="10.5" customHeight="1"/>
    <row r="1392" s="150" customFormat="1" ht="10.5" customHeight="1"/>
    <row r="1393" s="150" customFormat="1" ht="10.5" customHeight="1"/>
    <row r="1394" s="150" customFormat="1" ht="10.5" customHeight="1"/>
    <row r="1395" s="150" customFormat="1" ht="10.5" customHeight="1"/>
    <row r="1396" s="150" customFormat="1" ht="10.5" customHeight="1"/>
    <row r="1397" s="150" customFormat="1" ht="10.5" customHeight="1"/>
    <row r="1398" s="150" customFormat="1" ht="10.5" customHeight="1"/>
    <row r="1399" s="150" customFormat="1" ht="10.5" customHeight="1"/>
    <row r="1400" s="150" customFormat="1" ht="10.5" customHeight="1"/>
    <row r="1401" s="150" customFormat="1" ht="10.5" customHeight="1"/>
    <row r="1402" s="150" customFormat="1" ht="10.5" customHeight="1"/>
    <row r="1403" s="150" customFormat="1" ht="10.5" customHeight="1"/>
    <row r="1404" s="150" customFormat="1" ht="10.5" customHeight="1"/>
    <row r="1405" s="150" customFormat="1" ht="10.5" customHeight="1"/>
    <row r="1406" s="150" customFormat="1" ht="10.5" customHeight="1"/>
    <row r="1407" s="150" customFormat="1" ht="10.5" customHeight="1"/>
    <row r="1408" s="150" customFormat="1" ht="10.5" customHeight="1"/>
    <row r="1409" s="150" customFormat="1" ht="10.5" customHeight="1"/>
    <row r="1410" s="150" customFormat="1" ht="10.5" customHeight="1"/>
    <row r="1411" s="150" customFormat="1" ht="10.5" customHeight="1"/>
    <row r="1412" s="150" customFormat="1" ht="10.5" customHeight="1"/>
    <row r="1413" s="150" customFormat="1" ht="10.5" customHeight="1"/>
    <row r="1414" s="150" customFormat="1" ht="10.5" customHeight="1"/>
    <row r="1415" s="150" customFormat="1" ht="10.5" customHeight="1"/>
    <row r="1416" s="150" customFormat="1" ht="10.5" customHeight="1"/>
    <row r="1417" s="150" customFormat="1" ht="10.5" customHeight="1"/>
    <row r="1418" s="150" customFormat="1" ht="10.5" customHeight="1"/>
    <row r="1419" s="150" customFormat="1" ht="10.5" customHeight="1"/>
    <row r="1420" s="150" customFormat="1" ht="10.5" customHeight="1"/>
    <row r="1421" s="150" customFormat="1" ht="10.5" customHeight="1"/>
    <row r="1422" s="150" customFormat="1" ht="10.5" customHeight="1"/>
    <row r="1423" s="150" customFormat="1" ht="10.5" customHeight="1"/>
    <row r="1424" s="150" customFormat="1" ht="10.5" customHeight="1"/>
    <row r="1425" s="150" customFormat="1" ht="10.5" customHeight="1"/>
    <row r="1426" s="150" customFormat="1" ht="10.5" customHeight="1"/>
    <row r="1427" s="150" customFormat="1" ht="10.5" customHeight="1"/>
    <row r="1428" s="150" customFormat="1" ht="10.5" customHeight="1"/>
    <row r="1429" s="150" customFormat="1" ht="10.5" customHeight="1"/>
    <row r="1430" s="150" customFormat="1" ht="10.5" customHeight="1"/>
    <row r="1431" s="150" customFormat="1" ht="10.5" customHeight="1"/>
    <row r="1432" s="150" customFormat="1" ht="10.5" customHeight="1"/>
    <row r="1433" s="150" customFormat="1" ht="10.5" customHeight="1"/>
    <row r="1434" s="150" customFormat="1" ht="10.5" customHeight="1"/>
    <row r="1435" s="150" customFormat="1" ht="10.5" customHeight="1"/>
    <row r="1436" s="150" customFormat="1" ht="10.5" customHeight="1"/>
    <row r="1437" s="150" customFormat="1" ht="10.5" customHeight="1"/>
    <row r="1438" s="150" customFormat="1" ht="10.5" customHeight="1"/>
    <row r="1439" s="150" customFormat="1" ht="10.5" customHeight="1"/>
    <row r="1440" s="150" customFormat="1" ht="10.5" customHeight="1"/>
    <row r="1441" s="150" customFormat="1" ht="10.5" customHeight="1"/>
    <row r="1442" s="150" customFormat="1" ht="10.5" customHeight="1"/>
    <row r="1443" s="150" customFormat="1" ht="10.5" customHeight="1"/>
    <row r="1444" s="150" customFormat="1" ht="10.5" customHeight="1"/>
    <row r="1445" s="150" customFormat="1" ht="10.5" customHeight="1"/>
    <row r="1446" s="150" customFormat="1" ht="10.5" customHeight="1"/>
    <row r="1447" s="150" customFormat="1" ht="10.5" customHeight="1"/>
    <row r="1448" s="150" customFormat="1" ht="10.5" customHeight="1"/>
    <row r="1449" s="150" customFormat="1" ht="10.5" customHeight="1"/>
    <row r="1450" s="150" customFormat="1" ht="10.5" customHeight="1"/>
    <row r="1451" s="150" customFormat="1" ht="10.5" customHeight="1"/>
    <row r="1452" s="150" customFormat="1" ht="10.5" customHeight="1"/>
    <row r="1453" s="150" customFormat="1" ht="10.5" customHeight="1"/>
    <row r="1454" s="150" customFormat="1" ht="10.5" customHeight="1"/>
    <row r="1455" s="150" customFormat="1" ht="10.5" customHeight="1"/>
    <row r="1456" s="150" customFormat="1" ht="10.5" customHeight="1"/>
    <row r="1457" s="150" customFormat="1" ht="10.5" customHeight="1"/>
    <row r="1458" s="150" customFormat="1" ht="10.5" customHeight="1"/>
    <row r="1459" s="150" customFormat="1" ht="10.5" customHeight="1"/>
    <row r="1460" s="150" customFormat="1" ht="10.5" customHeight="1"/>
    <row r="1461" s="150" customFormat="1" ht="10.5" customHeight="1"/>
    <row r="1462" s="150" customFormat="1" ht="10.5" customHeight="1"/>
    <row r="1463" s="150" customFormat="1" ht="10.5" customHeight="1"/>
    <row r="1464" s="150" customFormat="1" ht="10.5" customHeight="1"/>
    <row r="1465" s="150" customFormat="1" ht="10.5" customHeight="1"/>
    <row r="1466" s="150" customFormat="1" ht="10.5" customHeight="1"/>
    <row r="1467" s="150" customFormat="1" ht="10.5" customHeight="1"/>
    <row r="1468" s="150" customFormat="1" ht="10.5" customHeight="1"/>
    <row r="1469" s="150" customFormat="1" ht="10.5" customHeight="1"/>
    <row r="1470" s="150" customFormat="1" ht="10.5" customHeight="1"/>
    <row r="1471" s="150" customFormat="1" ht="10.5" customHeight="1"/>
    <row r="1472" s="150" customFormat="1" ht="10.5" customHeight="1"/>
    <row r="1473" s="150" customFormat="1" ht="10.5" customHeight="1"/>
    <row r="1474" s="150" customFormat="1" ht="10.5" customHeight="1"/>
    <row r="1475" s="150" customFormat="1" ht="10.5" customHeight="1"/>
    <row r="1476" s="150" customFormat="1" ht="10.5" customHeight="1"/>
    <row r="1477" s="150" customFormat="1" ht="10.5" customHeight="1"/>
    <row r="1478" s="150" customFormat="1" ht="10.5" customHeight="1"/>
    <row r="1479" s="150" customFormat="1" ht="10.5" customHeight="1"/>
    <row r="1480" s="150" customFormat="1" ht="10.5" customHeight="1"/>
    <row r="1481" s="150" customFormat="1" ht="10.5" customHeight="1"/>
    <row r="1482" s="150" customFormat="1" ht="10.5" customHeight="1"/>
    <row r="1483" s="150" customFormat="1" ht="10.5" customHeight="1"/>
    <row r="1484" s="150" customFormat="1" ht="10.5" customHeight="1"/>
    <row r="1485" s="150" customFormat="1" ht="10.5" customHeight="1"/>
    <row r="1486" s="150" customFormat="1" ht="10.5" customHeight="1"/>
    <row r="1487" s="150" customFormat="1" ht="10.5" customHeight="1"/>
    <row r="1488" s="150" customFormat="1" ht="10.5" customHeight="1"/>
    <row r="1489" s="150" customFormat="1" ht="10.5" customHeight="1"/>
    <row r="1490" s="150" customFormat="1" ht="10.5" customHeight="1"/>
    <row r="1491" s="150" customFormat="1" ht="10.5" customHeight="1"/>
    <row r="1492" s="150" customFormat="1" ht="10.5" customHeight="1"/>
    <row r="1493" s="150" customFormat="1" ht="10.5" customHeight="1"/>
    <row r="1494" s="150" customFormat="1" ht="10.5" customHeight="1"/>
    <row r="1495" s="150" customFormat="1" ht="10.5" customHeight="1"/>
    <row r="1496" s="150" customFormat="1" ht="10.5" customHeight="1"/>
    <row r="1497" s="150" customFormat="1" ht="10.5" customHeight="1"/>
    <row r="1498" s="150" customFormat="1" ht="10.5" customHeight="1"/>
    <row r="1499" s="150" customFormat="1" ht="10.5" customHeight="1"/>
    <row r="1500" s="150" customFormat="1" ht="10.5" customHeight="1"/>
    <row r="1501" s="150" customFormat="1" ht="10.5" customHeight="1"/>
    <row r="1502" s="150" customFormat="1" ht="10.5" customHeight="1"/>
    <row r="1503" s="150" customFormat="1" ht="10.5" customHeight="1"/>
    <row r="1504" s="150" customFormat="1" ht="10.5" customHeight="1"/>
    <row r="1505" s="150" customFormat="1" ht="10.5" customHeight="1"/>
    <row r="1506" s="150" customFormat="1" ht="10.5" customHeight="1"/>
    <row r="1507" s="150" customFormat="1" ht="10.5" customHeight="1"/>
    <row r="1508" s="150" customFormat="1" ht="10.5" customHeight="1"/>
    <row r="1509" s="150" customFormat="1" ht="10.5" customHeight="1"/>
    <row r="1510" s="150" customFormat="1" ht="10.5" customHeight="1"/>
    <row r="1511" s="150" customFormat="1" ht="10.5" customHeight="1"/>
    <row r="1512" s="150" customFormat="1" ht="10.5" customHeight="1"/>
    <row r="1513" s="150" customFormat="1" ht="10.5" customHeight="1"/>
    <row r="1514" s="150" customFormat="1" ht="10.5" customHeight="1"/>
    <row r="1515" s="150" customFormat="1" ht="10.5" customHeight="1"/>
    <row r="1516" s="150" customFormat="1" ht="10.5" customHeight="1"/>
    <row r="1517" s="150" customFormat="1" ht="10.5" customHeight="1"/>
    <row r="1518" s="150" customFormat="1" ht="10.5" customHeight="1"/>
    <row r="1519" s="150" customFormat="1" ht="10.5" customHeight="1"/>
    <row r="1520" s="150" customFormat="1" ht="10.5" customHeight="1"/>
    <row r="1521" s="150" customFormat="1" ht="10.5" customHeight="1"/>
    <row r="1522" s="150" customFormat="1" ht="10.5" customHeight="1"/>
    <row r="1523" s="150" customFormat="1" ht="10.5" customHeight="1"/>
    <row r="1524" s="150" customFormat="1" ht="10.5" customHeight="1"/>
    <row r="1525" s="150" customFormat="1" ht="10.5" customHeight="1"/>
    <row r="1526" s="150" customFormat="1" ht="10.5" customHeight="1"/>
    <row r="1527" s="150" customFormat="1" ht="10.5" customHeight="1"/>
    <row r="1528" s="150" customFormat="1" ht="10.5" customHeight="1"/>
    <row r="1529" s="150" customFormat="1" ht="10.5" customHeight="1"/>
    <row r="1530" s="150" customFormat="1" ht="10.5" customHeight="1"/>
    <row r="1531" s="150" customFormat="1" ht="10.5" customHeight="1"/>
    <row r="1532" s="150" customFormat="1" ht="10.5" customHeight="1"/>
    <row r="1533" s="150" customFormat="1" ht="10.5" customHeight="1"/>
    <row r="1534" s="150" customFormat="1" ht="10.5" customHeight="1"/>
    <row r="1535" s="150" customFormat="1" ht="10.5" customHeight="1"/>
    <row r="1536" s="150" customFormat="1" ht="10.5" customHeight="1"/>
    <row r="1537" s="150" customFormat="1" ht="10.5" customHeight="1"/>
    <row r="1538" s="150" customFormat="1" ht="10.5" customHeight="1"/>
    <row r="1539" s="150" customFormat="1" ht="10.5" customHeight="1"/>
    <row r="1540" s="150" customFormat="1" ht="10.5" customHeight="1"/>
    <row r="1541" s="150" customFormat="1" ht="10.5" customHeight="1"/>
    <row r="1542" s="150" customFormat="1" ht="10.5" customHeight="1"/>
    <row r="1543" s="150" customFormat="1" ht="10.5" customHeight="1"/>
    <row r="1544" s="150" customFormat="1" ht="10.5" customHeight="1"/>
    <row r="1545" s="150" customFormat="1" ht="10.5" customHeight="1"/>
    <row r="1546" s="150" customFormat="1" ht="10.5" customHeight="1"/>
    <row r="1547" s="150" customFormat="1" ht="10.5" customHeight="1"/>
    <row r="1548" s="150" customFormat="1" ht="10.5" customHeight="1"/>
    <row r="1549" s="150" customFormat="1" ht="10.5" customHeight="1"/>
    <row r="1550" s="150" customFormat="1" ht="10.5" customHeight="1"/>
    <row r="1551" s="150" customFormat="1" ht="10.5" customHeight="1"/>
    <row r="1552" s="150" customFormat="1" ht="10.5" customHeight="1"/>
    <row r="1553" s="150" customFormat="1" ht="10.5" customHeight="1"/>
    <row r="1554" s="150" customFormat="1" ht="10.5" customHeight="1"/>
    <row r="1555" s="150" customFormat="1" ht="10.5" customHeight="1"/>
    <row r="1556" s="150" customFormat="1" ht="10.5" customHeight="1"/>
    <row r="1557" s="150" customFormat="1" ht="10.5" customHeight="1"/>
    <row r="1558" s="150" customFormat="1" ht="10.5" customHeight="1"/>
    <row r="1559" s="150" customFormat="1" ht="10.5" customHeight="1"/>
    <row r="1560" s="150" customFormat="1" ht="10.5" customHeight="1"/>
    <row r="1561" s="150" customFormat="1" ht="10.5" customHeight="1"/>
    <row r="1562" s="150" customFormat="1" ht="10.5" customHeight="1"/>
    <row r="1563" s="150" customFormat="1" ht="10.5" customHeight="1"/>
    <row r="1564" s="150" customFormat="1" ht="10.5" customHeight="1"/>
    <row r="1565" s="150" customFormat="1" ht="10.5" customHeight="1"/>
    <row r="1566" s="150" customFormat="1" ht="10.5" customHeight="1"/>
    <row r="1567" s="150" customFormat="1" ht="10.5" customHeight="1"/>
    <row r="1568" s="150" customFormat="1" ht="10.5" customHeight="1"/>
    <row r="1569" s="150" customFormat="1" ht="10.5" customHeight="1"/>
    <row r="1570" s="150" customFormat="1" ht="10.5" customHeight="1"/>
    <row r="1571" s="150" customFormat="1" ht="10.5" customHeight="1"/>
    <row r="1572" s="150" customFormat="1" ht="10.5" customHeight="1"/>
    <row r="1573" s="150" customFormat="1" ht="10.5" customHeight="1"/>
    <row r="1574" s="150" customFormat="1" ht="10.5" customHeight="1"/>
    <row r="1575" s="150" customFormat="1" ht="10.5" customHeight="1"/>
    <row r="1576" s="150" customFormat="1" ht="10.5" customHeight="1"/>
    <row r="1577" s="150" customFormat="1" ht="10.5" customHeight="1"/>
    <row r="1578" s="150" customFormat="1" ht="10.5" customHeight="1"/>
    <row r="1579" s="150" customFormat="1" ht="10.5" customHeight="1"/>
    <row r="1580" s="150" customFormat="1" ht="10.5" customHeight="1"/>
    <row r="1581" s="150" customFormat="1" ht="10.5" customHeight="1"/>
    <row r="1582" s="150" customFormat="1" ht="10.5" customHeight="1"/>
    <row r="1583" s="150" customFormat="1" ht="10.5" customHeight="1"/>
    <row r="1584" s="150" customFormat="1" ht="10.5" customHeight="1"/>
    <row r="1585" s="150" customFormat="1" ht="10.5" customHeight="1"/>
    <row r="1586" s="150" customFormat="1" ht="10.5" customHeight="1"/>
    <row r="1587" s="150" customFormat="1" ht="10.5" customHeight="1"/>
    <row r="1588" s="150" customFormat="1" ht="10.5" customHeight="1"/>
    <row r="1589" s="150" customFormat="1" ht="10.5" customHeight="1"/>
    <row r="1590" s="150" customFormat="1" ht="10.5" customHeight="1"/>
    <row r="1591" s="150" customFormat="1" ht="10.5" customHeight="1"/>
    <row r="1592" s="150" customFormat="1" ht="10.5" customHeight="1"/>
    <row r="1593" s="150" customFormat="1" ht="10.5" customHeight="1"/>
    <row r="1594" s="150" customFormat="1" ht="10.5" customHeight="1"/>
    <row r="1595" s="150" customFormat="1" ht="10.5" customHeight="1"/>
    <row r="1596" s="150" customFormat="1" ht="10.5" customHeight="1"/>
    <row r="1597" s="150" customFormat="1" ht="10.5" customHeight="1"/>
    <row r="1598" s="150" customFormat="1" ht="10.5" customHeight="1"/>
    <row r="1599" s="150" customFormat="1" ht="10.5" customHeight="1"/>
    <row r="1600" s="150" customFormat="1" ht="10.5" customHeight="1"/>
    <row r="1601" s="150" customFormat="1" ht="10.5" customHeight="1"/>
    <row r="1602" s="150" customFormat="1" ht="10.5" customHeight="1"/>
    <row r="1603" s="150" customFormat="1" ht="10.5" customHeight="1"/>
    <row r="1604" s="150" customFormat="1" ht="10.5" customHeight="1"/>
    <row r="1605" s="150" customFormat="1" ht="10.5" customHeight="1"/>
    <row r="1606" s="150" customFormat="1" ht="10.5" customHeight="1"/>
    <row r="1607" s="150" customFormat="1" ht="10.5" customHeight="1"/>
    <row r="1608" s="150" customFormat="1" ht="10.5" customHeight="1"/>
    <row r="1609" s="150" customFormat="1" ht="10.5" customHeight="1"/>
    <row r="1610" s="150" customFormat="1" ht="10.5" customHeight="1"/>
    <row r="1611" s="150" customFormat="1" ht="10.5" customHeight="1"/>
    <row r="1612" s="150" customFormat="1" ht="10.5" customHeight="1"/>
    <row r="1613" s="150" customFormat="1" ht="10.5" customHeight="1"/>
    <row r="1614" s="150" customFormat="1" ht="10.5" customHeight="1"/>
    <row r="1615" s="150" customFormat="1" ht="10.5" customHeight="1"/>
    <row r="1616" s="150" customFormat="1" ht="10.5" customHeight="1"/>
    <row r="1617" s="150" customFormat="1" ht="10.5" customHeight="1"/>
    <row r="1618" s="150" customFormat="1" ht="10.5" customHeight="1"/>
    <row r="1619" s="150" customFormat="1" ht="10.5" customHeight="1"/>
    <row r="1620" s="150" customFormat="1" ht="10.5" customHeight="1"/>
    <row r="1621" s="150" customFormat="1" ht="10.5" customHeight="1"/>
    <row r="1622" s="150" customFormat="1" ht="10.5" customHeight="1"/>
    <row r="1623" s="150" customFormat="1" ht="10.5" customHeight="1"/>
    <row r="1624" s="150" customFormat="1" ht="10.5" customHeight="1"/>
    <row r="1625" s="150" customFormat="1" ht="10.5" customHeight="1"/>
    <row r="1626" s="150" customFormat="1" ht="10.5" customHeight="1"/>
    <row r="1627" s="150" customFormat="1" ht="10.5" customHeight="1"/>
    <row r="1628" s="150" customFormat="1" ht="10.5" customHeight="1"/>
    <row r="1629" s="150" customFormat="1" ht="10.5" customHeight="1"/>
    <row r="1630" s="150" customFormat="1" ht="10.5" customHeight="1"/>
    <row r="1631" s="150" customFormat="1" ht="10.5" customHeight="1"/>
    <row r="1632" s="150" customFormat="1" ht="10.5" customHeight="1"/>
    <row r="1633" s="150" customFormat="1" ht="10.5" customHeight="1"/>
    <row r="1634" s="150" customFormat="1" ht="10.5" customHeight="1"/>
    <row r="1635" s="150" customFormat="1" ht="10.5" customHeight="1"/>
    <row r="1636" s="150" customFormat="1" ht="10.5" customHeight="1"/>
    <row r="1637" s="150" customFormat="1" ht="10.5" customHeight="1"/>
    <row r="1638" s="150" customFormat="1" ht="10.5" customHeight="1"/>
    <row r="1639" s="150" customFormat="1" ht="10.5" customHeight="1"/>
    <row r="1640" s="150" customFormat="1" ht="10.5" customHeight="1"/>
    <row r="1641" s="150" customFormat="1" ht="10.5" customHeight="1"/>
    <row r="1642" s="150" customFormat="1" ht="10.5" customHeight="1"/>
    <row r="1643" s="150" customFormat="1" ht="10.5" customHeight="1"/>
    <row r="1644" s="150" customFormat="1" ht="10.5" customHeight="1"/>
    <row r="1645" s="150" customFormat="1" ht="10.5" customHeight="1"/>
    <row r="1646" s="150" customFormat="1" ht="10.5" customHeight="1"/>
    <row r="1647" s="150" customFormat="1" ht="10.5" customHeight="1"/>
    <row r="1648" s="150" customFormat="1" ht="10.5" customHeight="1"/>
    <row r="1649" s="150" customFormat="1" ht="10.5" customHeight="1"/>
    <row r="1650" s="150" customFormat="1" ht="10.5" customHeight="1"/>
    <row r="1651" s="150" customFormat="1" ht="10.5" customHeight="1"/>
    <row r="1652" s="150" customFormat="1" ht="10.5" customHeight="1"/>
    <row r="1653" s="150" customFormat="1" ht="10.5" customHeight="1"/>
    <row r="1654" s="150" customFormat="1" ht="10.5" customHeight="1"/>
    <row r="1655" s="150" customFormat="1" ht="10.5" customHeight="1"/>
    <row r="1656" s="150" customFormat="1" ht="10.5" customHeight="1"/>
    <row r="1657" s="150" customFormat="1" ht="10.5" customHeight="1"/>
    <row r="1658" s="150" customFormat="1" ht="10.5" customHeight="1"/>
    <row r="1659" s="150" customFormat="1" ht="10.5" customHeight="1"/>
    <row r="1660" s="150" customFormat="1" ht="10.5" customHeight="1"/>
    <row r="1661" s="150" customFormat="1" ht="10.5" customHeight="1"/>
    <row r="1662" s="150" customFormat="1" ht="10.5" customHeight="1"/>
    <row r="1663" s="150" customFormat="1" ht="10.5" customHeight="1"/>
    <row r="1664" s="150" customFormat="1" ht="10.5" customHeight="1"/>
    <row r="1665" s="150" customFormat="1" ht="10.5" customHeight="1"/>
    <row r="1666" s="150" customFormat="1" ht="10.5" customHeight="1"/>
    <row r="1667" s="150" customFormat="1" ht="10.5" customHeight="1"/>
    <row r="1668" s="150" customFormat="1" ht="10.5" customHeight="1"/>
    <row r="1669" s="150" customFormat="1" ht="10.5" customHeight="1"/>
    <row r="1670" s="150" customFormat="1" ht="10.5" customHeight="1"/>
    <row r="1671" s="150" customFormat="1" ht="10.5" customHeight="1"/>
    <row r="1672" s="150" customFormat="1" ht="10.5" customHeight="1"/>
    <row r="1673" s="150" customFormat="1" ht="10.5" customHeight="1"/>
    <row r="1674" s="150" customFormat="1" ht="10.5" customHeight="1"/>
    <row r="1675" s="150" customFormat="1" ht="10.5" customHeight="1"/>
    <row r="1676" s="150" customFormat="1" ht="10.5" customHeight="1"/>
    <row r="1677" s="150" customFormat="1" ht="10.5" customHeight="1"/>
    <row r="1678" s="150" customFormat="1" ht="10.5" customHeight="1"/>
    <row r="1679" s="150" customFormat="1" ht="10.5" customHeight="1"/>
    <row r="1680" s="150" customFormat="1" ht="10.5" customHeight="1"/>
    <row r="1681" s="150" customFormat="1" ht="10.5" customHeight="1"/>
    <row r="1682" s="150" customFormat="1" ht="10.5" customHeight="1"/>
    <row r="1683" s="150" customFormat="1" ht="10.5" customHeight="1"/>
    <row r="1684" s="150" customFormat="1" ht="10.5" customHeight="1"/>
    <row r="1685" s="150" customFormat="1" ht="10.5" customHeight="1"/>
    <row r="1686" s="150" customFormat="1" ht="10.5" customHeight="1"/>
    <row r="1687" s="150" customFormat="1" ht="10.5" customHeight="1"/>
    <row r="1688" s="150" customFormat="1" ht="10.5" customHeight="1"/>
    <row r="1689" s="150" customFormat="1" ht="10.5" customHeight="1"/>
    <row r="1690" s="150" customFormat="1" ht="10.5" customHeight="1"/>
    <row r="1691" s="150" customFormat="1" ht="10.5" customHeight="1"/>
    <row r="1692" s="150" customFormat="1" ht="10.5" customHeight="1"/>
    <row r="1693" s="150" customFormat="1" ht="10.5" customHeight="1"/>
    <row r="1694" s="150" customFormat="1" ht="10.5" customHeight="1"/>
    <row r="1695" s="150" customFormat="1" ht="10.5" customHeight="1"/>
    <row r="1696" s="150" customFormat="1" ht="10.5" customHeight="1"/>
    <row r="1697" s="150" customFormat="1" ht="10.5" customHeight="1"/>
    <row r="1698" s="150" customFormat="1" ht="10.5" customHeight="1"/>
    <row r="1699" s="150" customFormat="1" ht="10.5" customHeight="1"/>
    <row r="1700" s="150" customFormat="1" ht="10.5" customHeight="1"/>
    <row r="1701" s="150" customFormat="1" ht="10.5" customHeight="1"/>
    <row r="1702" s="150" customFormat="1" ht="10.5" customHeight="1"/>
    <row r="1703" s="150" customFormat="1" ht="10.5" customHeight="1"/>
    <row r="1704" s="150" customFormat="1" ht="10.5" customHeight="1"/>
    <row r="1705" s="150" customFormat="1" ht="10.5" customHeight="1"/>
    <row r="1706" s="150" customFormat="1" ht="10.5" customHeight="1"/>
    <row r="1707" s="150" customFormat="1" ht="10.5" customHeight="1"/>
    <row r="1708" s="150" customFormat="1" ht="10.5" customHeight="1"/>
    <row r="1709" s="150" customFormat="1" ht="10.5" customHeight="1"/>
    <row r="1710" s="150" customFormat="1" ht="10.5" customHeight="1"/>
    <row r="1711" s="150" customFormat="1" ht="10.5" customHeight="1"/>
    <row r="1712" s="150" customFormat="1" ht="10.5" customHeight="1"/>
    <row r="1713" s="150" customFormat="1" ht="10.5" customHeight="1"/>
    <row r="1714" s="150" customFormat="1" ht="10.5" customHeight="1"/>
    <row r="1715" s="150" customFormat="1" ht="10.5" customHeight="1"/>
    <row r="1716" s="150" customFormat="1" ht="10.5" customHeight="1"/>
    <row r="1717" s="150" customFormat="1" ht="10.5" customHeight="1"/>
    <row r="1718" s="150" customFormat="1" ht="10.5" customHeight="1"/>
    <row r="1719" s="150" customFormat="1" ht="10.5" customHeight="1"/>
    <row r="1720" s="150" customFormat="1" ht="10.5" customHeight="1"/>
    <row r="1721" s="150" customFormat="1" ht="10.5" customHeight="1"/>
    <row r="1722" s="150" customFormat="1" ht="10.5" customHeight="1"/>
    <row r="1723" s="150" customFormat="1" ht="10.5" customHeight="1"/>
    <row r="1724" s="150" customFormat="1" ht="10.5" customHeight="1"/>
    <row r="1725" s="150" customFormat="1" ht="10.5" customHeight="1"/>
    <row r="1726" s="150" customFormat="1" ht="10.5" customHeight="1"/>
    <row r="1727" s="150" customFormat="1" ht="10.5" customHeight="1"/>
    <row r="1728" s="150" customFormat="1" ht="10.5" customHeight="1"/>
    <row r="1729" s="150" customFormat="1" ht="10.5" customHeight="1"/>
    <row r="1730" s="150" customFormat="1" ht="10.5" customHeight="1"/>
    <row r="1731" s="150" customFormat="1" ht="10.5" customHeight="1"/>
    <row r="1732" s="150" customFormat="1" ht="10.5" customHeight="1"/>
    <row r="1733" s="150" customFormat="1" ht="10.5" customHeight="1"/>
    <row r="1734" s="150" customFormat="1" ht="10.5" customHeight="1"/>
    <row r="1735" s="150" customFormat="1" ht="10.5" customHeight="1"/>
    <row r="1736" s="150" customFormat="1" ht="10.5" customHeight="1"/>
    <row r="1737" s="150" customFormat="1" ht="10.5" customHeight="1"/>
    <row r="1738" s="150" customFormat="1" ht="10.5" customHeight="1"/>
    <row r="1739" s="150" customFormat="1" ht="10.5" customHeight="1"/>
    <row r="1740" s="150" customFormat="1" ht="10.5" customHeight="1"/>
    <row r="1741" s="150" customFormat="1" ht="10.5" customHeight="1"/>
    <row r="1742" s="150" customFormat="1" ht="10.5" customHeight="1"/>
    <row r="1743" s="150" customFormat="1" ht="10.5" customHeight="1"/>
    <row r="1744" s="150" customFormat="1" ht="10.5" customHeight="1"/>
    <row r="1745" s="150" customFormat="1" ht="10.5" customHeight="1"/>
    <row r="1746" s="150" customFormat="1" ht="10.5" customHeight="1"/>
    <row r="1747" s="150" customFormat="1" ht="10.5" customHeight="1"/>
    <row r="1748" s="150" customFormat="1" ht="10.5" customHeight="1"/>
    <row r="1749" s="150" customFormat="1" ht="10.5" customHeight="1"/>
    <row r="1750" s="150" customFormat="1" ht="10.5" customHeight="1"/>
    <row r="1751" s="150" customFormat="1" ht="10.5" customHeight="1"/>
    <row r="1752" s="150" customFormat="1" ht="10.5" customHeight="1"/>
    <row r="1753" s="150" customFormat="1" ht="10.5" customHeight="1"/>
    <row r="1754" s="150" customFormat="1" ht="10.5" customHeight="1"/>
    <row r="1755" s="150" customFormat="1" ht="10.5" customHeight="1"/>
    <row r="1756" s="150" customFormat="1" ht="10.5" customHeight="1"/>
    <row r="1757" s="150" customFormat="1" ht="10.5" customHeight="1"/>
    <row r="1758" s="150" customFormat="1" ht="10.5" customHeight="1"/>
    <row r="1759" s="150" customFormat="1" ht="10.5" customHeight="1"/>
    <row r="1760" s="150" customFormat="1" ht="10.5" customHeight="1"/>
    <row r="1761" s="150" customFormat="1" ht="10.5" customHeight="1"/>
    <row r="1762" s="150" customFormat="1" ht="10.5" customHeight="1"/>
    <row r="1763" s="150" customFormat="1" ht="10.5" customHeight="1"/>
    <row r="1764" s="150" customFormat="1" ht="10.5" customHeight="1"/>
    <row r="1765" s="150" customFormat="1" ht="10.5" customHeight="1"/>
    <row r="1766" s="150" customFormat="1" ht="10.5" customHeight="1"/>
    <row r="1767" s="150" customFormat="1" ht="10.5" customHeight="1"/>
    <row r="1768" s="150" customFormat="1" ht="10.5" customHeight="1"/>
    <row r="1769" s="150" customFormat="1" ht="10.5" customHeight="1"/>
    <row r="1770" s="150" customFormat="1" ht="10.5" customHeight="1"/>
    <row r="1771" s="150" customFormat="1" ht="10.5" customHeight="1"/>
    <row r="1772" s="150" customFormat="1" ht="10.5" customHeight="1"/>
    <row r="1773" s="150" customFormat="1" ht="10.5" customHeight="1"/>
    <row r="1774" s="150" customFormat="1" ht="10.5" customHeight="1"/>
    <row r="1775" s="150" customFormat="1" ht="10.5" customHeight="1"/>
    <row r="1776" s="150" customFormat="1" ht="10.5" customHeight="1"/>
    <row r="1777" s="150" customFormat="1" ht="10.5" customHeight="1"/>
    <row r="1778" s="150" customFormat="1" ht="10.5" customHeight="1"/>
    <row r="1779" s="150" customFormat="1" ht="10.5" customHeight="1"/>
    <row r="1780" s="150" customFormat="1" ht="10.5" customHeight="1"/>
    <row r="1781" s="150" customFormat="1" ht="10.5" customHeight="1"/>
    <row r="1782" s="150" customFormat="1" ht="10.5" customHeight="1"/>
    <row r="1783" s="150" customFormat="1" ht="10.5" customHeight="1"/>
    <row r="1784" s="150" customFormat="1" ht="10.5" customHeight="1"/>
    <row r="1785" s="150" customFormat="1" ht="10.5" customHeight="1"/>
    <row r="1786" s="150" customFormat="1" ht="10.5" customHeight="1"/>
    <row r="1787" s="150" customFormat="1" ht="10.5" customHeight="1"/>
    <row r="1788" s="150" customFormat="1" ht="10.5" customHeight="1"/>
    <row r="1789" s="150" customFormat="1" ht="10.5" customHeight="1"/>
    <row r="1790" s="150" customFormat="1" ht="10.5" customHeight="1"/>
    <row r="1791" s="150" customFormat="1" ht="10.5" customHeight="1"/>
    <row r="1792" s="150" customFormat="1" ht="10.5" customHeight="1"/>
    <row r="1793" s="150" customFormat="1" ht="10.5" customHeight="1"/>
    <row r="1794" s="150" customFormat="1" ht="10.5" customHeight="1"/>
    <row r="1795" s="150" customFormat="1" ht="10.5" customHeight="1"/>
    <row r="1796" s="150" customFormat="1" ht="10.5" customHeight="1"/>
    <row r="1797" s="150" customFormat="1" ht="10.5" customHeight="1"/>
    <row r="1798" s="150" customFormat="1" ht="10.5" customHeight="1"/>
    <row r="1799" s="150" customFormat="1" ht="10.5" customHeight="1"/>
    <row r="1800" s="150" customFormat="1" ht="10.5" customHeight="1"/>
    <row r="1801" s="150" customFormat="1" ht="10.5" customHeight="1"/>
    <row r="1802" s="150" customFormat="1" ht="10.5" customHeight="1"/>
    <row r="1803" s="150" customFormat="1" ht="10.5" customHeight="1"/>
    <row r="1804" s="150" customFormat="1" ht="10.5" customHeight="1"/>
    <row r="1805" s="150" customFormat="1" ht="10.5" customHeight="1"/>
    <row r="1806" s="150" customFormat="1" ht="10.5" customHeight="1"/>
    <row r="1807" s="150" customFormat="1" ht="10.5" customHeight="1"/>
    <row r="1808" s="150" customFormat="1" ht="10.5" customHeight="1"/>
    <row r="1809" s="150" customFormat="1" ht="10.5" customHeight="1"/>
    <row r="1810" s="150" customFormat="1" ht="10.5" customHeight="1"/>
    <row r="1811" s="150" customFormat="1" ht="10.5" customHeight="1"/>
    <row r="1812" s="150" customFormat="1" ht="10.5" customHeight="1"/>
    <row r="1813" s="150" customFormat="1" ht="10.5" customHeight="1"/>
    <row r="1814" s="150" customFormat="1" ht="10.5" customHeight="1"/>
    <row r="1815" s="150" customFormat="1" ht="10.5" customHeight="1"/>
    <row r="1816" s="150" customFormat="1" ht="10.5" customHeight="1"/>
    <row r="1817" s="150" customFormat="1" ht="10.5" customHeight="1"/>
    <row r="1818" s="150" customFormat="1" ht="10.5" customHeight="1"/>
    <row r="1819" s="150" customFormat="1" ht="10.5" customHeight="1"/>
    <row r="1820" s="150" customFormat="1" ht="10.5" customHeight="1"/>
    <row r="1821" s="150" customFormat="1" ht="10.5" customHeight="1"/>
    <row r="1822" s="150" customFormat="1" ht="10.5" customHeight="1"/>
    <row r="1823" s="150" customFormat="1" ht="10.5" customHeight="1"/>
    <row r="1824" s="150" customFormat="1" ht="10.5" customHeight="1"/>
    <row r="1825" s="150" customFormat="1" ht="10.5" customHeight="1"/>
    <row r="1826" s="150" customFormat="1" ht="10.5" customHeight="1"/>
    <row r="1827" s="150" customFormat="1" ht="10.5" customHeight="1"/>
    <row r="1828" s="150" customFormat="1" ht="10.5" customHeight="1"/>
    <row r="1829" s="150" customFormat="1" ht="10.5" customHeight="1"/>
    <row r="1830" s="150" customFormat="1" ht="10.5" customHeight="1"/>
    <row r="1831" s="150" customFormat="1" ht="10.5" customHeight="1"/>
    <row r="1832" s="150" customFormat="1" ht="10.5" customHeight="1"/>
    <row r="1833" s="150" customFormat="1" ht="10.5" customHeight="1"/>
    <row r="1834" s="150" customFormat="1" ht="10.5" customHeight="1"/>
    <row r="1835" s="150" customFormat="1" ht="10.5" customHeight="1"/>
    <row r="1836" s="150" customFormat="1" ht="10.5" customHeight="1"/>
    <row r="1837" s="150" customFormat="1" ht="10.5" customHeight="1"/>
    <row r="1838" s="150" customFormat="1" ht="10.5" customHeight="1"/>
    <row r="1839" s="150" customFormat="1" ht="10.5" customHeight="1"/>
    <row r="1840" s="150" customFormat="1" ht="10.5" customHeight="1"/>
    <row r="1841" s="150" customFormat="1" ht="10.5" customHeight="1"/>
    <row r="1842" s="150" customFormat="1" ht="10.5" customHeight="1"/>
    <row r="1843" s="150" customFormat="1" ht="10.5" customHeight="1"/>
    <row r="1844" s="150" customFormat="1" ht="10.5" customHeight="1"/>
    <row r="1845" s="150" customFormat="1" ht="10.5" customHeight="1"/>
    <row r="1846" s="150" customFormat="1" ht="10.5" customHeight="1"/>
    <row r="1847" s="150" customFormat="1" ht="10.5" customHeight="1"/>
    <row r="1848" s="150" customFormat="1" ht="10.5" customHeight="1"/>
    <row r="1849" s="150" customFormat="1" ht="10.5" customHeight="1"/>
    <row r="1850" s="150" customFormat="1" ht="10.5" customHeight="1"/>
    <row r="1851" s="150" customFormat="1" ht="10.5" customHeight="1"/>
    <row r="1852" s="150" customFormat="1" ht="10.5" customHeight="1"/>
    <row r="1853" s="150" customFormat="1" ht="10.5" customHeight="1"/>
    <row r="1854" s="150" customFormat="1" ht="10.5" customHeight="1"/>
    <row r="1855" s="150" customFormat="1" ht="10.5" customHeight="1"/>
    <row r="1856" s="150" customFormat="1" ht="10.5" customHeight="1"/>
    <row r="1857" s="150" customFormat="1" ht="10.5" customHeight="1"/>
    <row r="1858" s="150" customFormat="1" ht="10.5" customHeight="1"/>
    <row r="1859" s="150" customFormat="1" ht="10.5" customHeight="1"/>
    <row r="1860" s="150" customFormat="1" ht="10.5" customHeight="1"/>
    <row r="1861" s="150" customFormat="1" ht="10.5" customHeight="1"/>
    <row r="1862" s="150" customFormat="1" ht="10.5" customHeight="1"/>
    <row r="1863" s="150" customFormat="1" ht="10.5" customHeight="1"/>
    <row r="1864" s="150" customFormat="1" ht="10.5" customHeight="1"/>
    <row r="1865" s="150" customFormat="1" ht="10.5" customHeight="1"/>
    <row r="1866" s="150" customFormat="1" ht="10.5" customHeight="1"/>
    <row r="1867" s="150" customFormat="1" ht="10.5" customHeight="1"/>
    <row r="1868" s="150" customFormat="1" ht="10.5" customHeight="1"/>
    <row r="1869" s="150" customFormat="1" ht="10.5" customHeight="1"/>
    <row r="1870" s="150" customFormat="1" ht="10.5" customHeight="1"/>
    <row r="1871" s="150" customFormat="1" ht="10.5" customHeight="1"/>
    <row r="1872" s="150" customFormat="1" ht="10.5" customHeight="1"/>
    <row r="1873" s="150" customFormat="1" ht="10.5" customHeight="1"/>
    <row r="1874" s="150" customFormat="1" ht="10.5" customHeight="1"/>
    <row r="1875" s="150" customFormat="1" ht="10.5" customHeight="1"/>
    <row r="1876" s="150" customFormat="1" ht="10.5" customHeight="1"/>
    <row r="1877" s="150" customFormat="1" ht="10.5" customHeight="1"/>
    <row r="1878" s="150" customFormat="1" ht="10.5" customHeight="1"/>
    <row r="1879" s="150" customFormat="1" ht="10.5" customHeight="1"/>
    <row r="1880" s="150" customFormat="1" ht="10.5" customHeight="1"/>
    <row r="1881" s="150" customFormat="1" ht="10.5" customHeight="1"/>
    <row r="1882" s="150" customFormat="1" ht="10.5" customHeight="1"/>
    <row r="1883" s="150" customFormat="1" ht="10.5" customHeight="1"/>
    <row r="1884" s="150" customFormat="1" ht="10.5" customHeight="1"/>
    <row r="1885" s="150" customFormat="1" ht="10.5" customHeight="1"/>
    <row r="1886" s="150" customFormat="1" ht="10.5" customHeight="1"/>
    <row r="1887" s="150" customFormat="1" ht="10.5" customHeight="1"/>
    <row r="1888" s="150" customFormat="1" ht="10.5" customHeight="1"/>
    <row r="1889" s="150" customFormat="1" ht="10.5" customHeight="1"/>
    <row r="1890" s="150" customFormat="1" ht="10.5" customHeight="1"/>
    <row r="1891" s="150" customFormat="1" ht="10.5" customHeight="1"/>
    <row r="1892" s="150" customFormat="1" ht="10.5" customHeight="1"/>
    <row r="1893" s="150" customFormat="1" ht="10.5" customHeight="1"/>
    <row r="1894" s="150" customFormat="1" ht="10.5" customHeight="1"/>
    <row r="1895" s="150" customFormat="1" ht="10.5" customHeight="1"/>
    <row r="1896" s="150" customFormat="1" ht="10.5" customHeight="1"/>
    <row r="1897" s="150" customFormat="1" ht="10.5" customHeight="1"/>
    <row r="1898" s="150" customFormat="1" ht="10.5" customHeight="1"/>
    <row r="1899" s="150" customFormat="1" ht="10.5" customHeight="1"/>
    <row r="1900" s="150" customFormat="1" ht="10.5" customHeight="1"/>
    <row r="1901" s="150" customFormat="1" ht="10.5" customHeight="1"/>
    <row r="1902" s="150" customFormat="1" ht="10.5" customHeight="1"/>
    <row r="1903" s="150" customFormat="1" ht="10.5" customHeight="1"/>
    <row r="1904" s="150" customFormat="1" ht="10.5" customHeight="1"/>
    <row r="1905" s="150" customFormat="1" ht="10.5" customHeight="1"/>
    <row r="1906" s="150" customFormat="1" ht="10.5" customHeight="1"/>
    <row r="1907" s="150" customFormat="1" ht="10.5" customHeight="1"/>
    <row r="1908" s="150" customFormat="1" ht="10.5" customHeight="1"/>
    <row r="1909" s="150" customFormat="1" ht="10.5" customHeight="1"/>
    <row r="1910" s="150" customFormat="1" ht="10.5" customHeight="1"/>
    <row r="1911" s="150" customFormat="1" ht="10.5" customHeight="1"/>
    <row r="1912" s="150" customFormat="1" ht="10.5" customHeight="1"/>
    <row r="1913" s="150" customFormat="1" ht="10.5" customHeight="1"/>
    <row r="1914" s="150" customFormat="1" ht="10.5" customHeight="1"/>
    <row r="1915" s="150" customFormat="1" ht="10.5" customHeight="1"/>
    <row r="1916" s="150" customFormat="1" ht="10.5" customHeight="1"/>
    <row r="1917" s="150" customFormat="1" ht="10.5" customHeight="1"/>
    <row r="1918" s="150" customFormat="1" ht="10.5" customHeight="1"/>
    <row r="1919" s="150" customFormat="1" ht="10.5" customHeight="1"/>
    <row r="1920" s="150" customFormat="1" ht="10.5" customHeight="1"/>
    <row r="1921" s="150" customFormat="1" ht="10.5" customHeight="1"/>
    <row r="1922" s="150" customFormat="1" ht="10.5" customHeight="1"/>
    <row r="1923" s="150" customFormat="1" ht="10.5" customHeight="1"/>
    <row r="1924" s="150" customFormat="1" ht="10.5" customHeight="1"/>
    <row r="1925" s="150" customFormat="1" ht="10.5" customHeight="1"/>
    <row r="1926" s="150" customFormat="1" ht="10.5" customHeight="1"/>
    <row r="1927" s="150" customFormat="1" ht="10.5" customHeight="1"/>
    <row r="1928" s="150" customFormat="1" ht="10.5" customHeight="1"/>
    <row r="1929" s="150" customFormat="1" ht="10.5" customHeight="1"/>
    <row r="1930" s="150" customFormat="1" ht="10.5" customHeight="1"/>
    <row r="1931" s="150" customFormat="1" ht="10.5" customHeight="1"/>
    <row r="1932" s="150" customFormat="1" ht="10.5" customHeight="1"/>
    <row r="1933" s="150" customFormat="1" ht="10.5" customHeight="1"/>
    <row r="1934" s="150" customFormat="1" ht="10.5" customHeight="1"/>
    <row r="1935" s="150" customFormat="1" ht="10.5" customHeight="1"/>
    <row r="1936" s="150" customFormat="1" ht="10.5" customHeight="1"/>
    <row r="1937" s="150" customFormat="1" ht="10.5" customHeight="1"/>
    <row r="1938" s="150" customFormat="1" ht="10.5" customHeight="1"/>
    <row r="1939" s="150" customFormat="1" ht="10.5" customHeight="1"/>
    <row r="1940" s="150" customFormat="1" ht="10.5" customHeight="1"/>
    <row r="1941" s="150" customFormat="1" ht="10.5" customHeight="1"/>
    <row r="1942" s="150" customFormat="1" ht="10.5" customHeight="1"/>
    <row r="1943" s="150" customFormat="1" ht="10.5" customHeight="1"/>
    <row r="1944" s="150" customFormat="1" ht="10.5" customHeight="1"/>
    <row r="1945" s="150" customFormat="1" ht="10.5" customHeight="1"/>
    <row r="1946" s="150" customFormat="1" ht="10.5" customHeight="1"/>
    <row r="1947" s="150" customFormat="1" ht="10.5" customHeight="1"/>
    <row r="1948" s="150" customFormat="1" ht="10.5" customHeight="1"/>
    <row r="1949" s="150" customFormat="1" ht="10.5" customHeight="1"/>
    <row r="1950" s="150" customFormat="1" ht="10.5" customHeight="1"/>
    <row r="1951" s="150" customFormat="1" ht="10.5" customHeight="1"/>
    <row r="1952" s="150" customFormat="1" ht="10.5" customHeight="1"/>
    <row r="1953" s="150" customFormat="1" ht="10.5" customHeight="1"/>
    <row r="1954" s="150" customFormat="1" ht="10.5" customHeight="1"/>
    <row r="1955" s="150" customFormat="1" ht="10.5" customHeight="1"/>
    <row r="1956" s="150" customFormat="1" ht="10.5" customHeight="1"/>
    <row r="1957" s="150" customFormat="1" ht="10.5" customHeight="1"/>
    <row r="1958" s="150" customFormat="1" ht="10.5" customHeight="1"/>
    <row r="1959" s="150" customFormat="1" ht="10.5" customHeight="1"/>
    <row r="1960" s="150" customFormat="1" ht="10.5" customHeight="1"/>
    <row r="1961" s="150" customFormat="1" ht="10.5" customHeight="1"/>
    <row r="1962" s="150" customFormat="1" ht="10.5" customHeight="1"/>
    <row r="1963" s="150" customFormat="1" ht="10.5" customHeight="1"/>
    <row r="1964" s="150" customFormat="1" ht="10.5" customHeight="1"/>
    <row r="1965" s="150" customFormat="1" ht="10.5" customHeight="1"/>
    <row r="1966" s="150" customFormat="1" ht="10.5" customHeight="1"/>
    <row r="1967" s="150" customFormat="1" ht="10.5" customHeight="1"/>
    <row r="1968" s="150" customFormat="1" ht="10.5" customHeight="1"/>
    <row r="1969" s="150" customFormat="1" ht="10.5" customHeight="1"/>
    <row r="1970" s="150" customFormat="1" ht="10.5" customHeight="1"/>
    <row r="1971" s="150" customFormat="1" ht="10.5" customHeight="1"/>
    <row r="1972" s="150" customFormat="1" ht="10.5" customHeight="1"/>
    <row r="1973" s="150" customFormat="1" ht="10.5" customHeight="1"/>
    <row r="1974" s="150" customFormat="1" ht="10.5" customHeight="1"/>
    <row r="1975" s="150" customFormat="1" ht="10.5" customHeight="1"/>
    <row r="1976" s="150" customFormat="1" ht="10.5" customHeight="1"/>
    <row r="1977" s="150" customFormat="1" ht="10.5" customHeight="1"/>
    <row r="1978" s="150" customFormat="1" ht="10.5" customHeight="1"/>
    <row r="1979" s="150" customFormat="1" ht="10.5" customHeight="1"/>
    <row r="1980" s="150" customFormat="1" ht="10.5" customHeight="1"/>
    <row r="1981" s="150" customFormat="1" ht="10.5" customHeight="1"/>
    <row r="1982" s="150" customFormat="1" ht="10.5" customHeight="1"/>
    <row r="1983" s="150" customFormat="1" ht="10.5" customHeight="1"/>
    <row r="1984" s="150" customFormat="1" ht="10.5" customHeight="1"/>
    <row r="1985" s="150" customFormat="1" ht="10.5" customHeight="1"/>
    <row r="1986" s="150" customFormat="1" ht="10.5" customHeight="1"/>
    <row r="1987" s="150" customFormat="1" ht="10.5" customHeight="1"/>
    <row r="1988" s="150" customFormat="1" ht="10.5" customHeight="1"/>
    <row r="1989" s="150" customFormat="1" ht="10.5" customHeight="1"/>
    <row r="1990" s="150" customFormat="1" ht="10.5" customHeight="1"/>
    <row r="1991" s="150" customFormat="1" ht="10.5" customHeight="1"/>
    <row r="1992" s="150" customFormat="1" ht="10.5" customHeight="1"/>
    <row r="1993" s="150" customFormat="1" ht="10.5" customHeight="1"/>
    <row r="1994" s="150" customFormat="1" ht="10.5" customHeight="1"/>
    <row r="1995" s="150" customFormat="1" ht="10.5" customHeight="1"/>
    <row r="1996" s="150" customFormat="1" ht="10.5" customHeight="1"/>
    <row r="1997" s="150" customFormat="1" ht="10.5" customHeight="1"/>
    <row r="1998" s="150" customFormat="1" ht="10.5" customHeight="1"/>
    <row r="1999" s="150" customFormat="1" ht="10.5" customHeight="1"/>
    <row r="2000" s="150" customFormat="1" ht="10.5" customHeight="1"/>
    <row r="2001" s="150" customFormat="1" ht="10.5" customHeight="1"/>
    <row r="2002" s="150" customFormat="1" ht="10.5" customHeight="1"/>
    <row r="2003" s="150" customFormat="1" ht="10.5" customHeight="1"/>
    <row r="2004" s="150" customFormat="1" ht="10.5" customHeight="1"/>
    <row r="2005" s="150" customFormat="1" ht="10.5" customHeight="1"/>
    <row r="2006" s="150" customFormat="1" ht="10.5" customHeight="1"/>
    <row r="2007" s="150" customFormat="1" ht="10.5" customHeight="1"/>
    <row r="2008" s="150" customFormat="1" ht="10.5" customHeight="1"/>
    <row r="2009" s="150" customFormat="1" ht="10.5" customHeight="1"/>
    <row r="2010" s="150" customFormat="1" ht="10.5" customHeight="1"/>
    <row r="2011" s="150" customFormat="1" ht="10.5" customHeight="1"/>
    <row r="2012" s="150" customFormat="1" ht="10.5" customHeight="1"/>
    <row r="2013" s="150" customFormat="1" ht="10.5" customHeight="1"/>
    <row r="2014" s="150" customFormat="1" ht="10.5" customHeight="1"/>
    <row r="2015" s="150" customFormat="1" ht="10.5" customHeight="1"/>
    <row r="2016" s="150" customFormat="1" ht="10.5" customHeight="1"/>
    <row r="2017" s="150" customFormat="1" ht="10.5" customHeight="1"/>
    <row r="2018" s="150" customFormat="1" ht="10.5" customHeight="1"/>
    <row r="2019" s="150" customFormat="1" ht="10.5" customHeight="1"/>
    <row r="2020" s="150" customFormat="1" ht="10.5" customHeight="1"/>
    <row r="2021" s="150" customFormat="1" ht="10.5" customHeight="1"/>
    <row r="2022" s="150" customFormat="1" ht="10.5" customHeight="1"/>
    <row r="2023" s="150" customFormat="1" ht="10.5" customHeight="1"/>
    <row r="2024" s="150" customFormat="1" ht="10.5" customHeight="1"/>
    <row r="2025" s="150" customFormat="1" ht="10.5" customHeight="1"/>
    <row r="2026" s="150" customFormat="1" ht="10.5" customHeight="1"/>
    <row r="2027" s="150" customFormat="1" ht="10.5" customHeight="1"/>
    <row r="2028" s="150" customFormat="1" ht="10.5" customHeight="1"/>
    <row r="2029" s="150" customFormat="1" ht="10.5" customHeight="1"/>
    <row r="2030" s="150" customFormat="1" ht="10.5" customHeight="1"/>
    <row r="2031" s="150" customFormat="1" ht="10.5" customHeight="1"/>
    <row r="2032" s="150" customFormat="1" ht="10.5" customHeight="1"/>
    <row r="2033" s="150" customFormat="1" ht="10.5" customHeight="1"/>
    <row r="2034" s="150" customFormat="1" ht="10.5" customHeight="1"/>
    <row r="2035" s="150" customFormat="1" ht="10.5" customHeight="1"/>
    <row r="2036" s="150" customFormat="1" ht="10.5" customHeight="1"/>
    <row r="2037" s="150" customFormat="1" ht="10.5" customHeight="1"/>
    <row r="2038" s="150" customFormat="1" ht="10.5" customHeight="1"/>
    <row r="2039" s="150" customFormat="1" ht="10.5" customHeight="1"/>
    <row r="2040" s="150" customFormat="1" ht="10.5" customHeight="1"/>
    <row r="2041" s="150" customFormat="1" ht="10.5" customHeight="1"/>
    <row r="2042" s="150" customFormat="1" ht="10.5" customHeight="1"/>
    <row r="2043" s="150" customFormat="1" ht="10.5" customHeight="1"/>
    <row r="2044" s="150" customFormat="1" ht="10.5" customHeight="1"/>
    <row r="2045" s="150" customFormat="1" ht="10.5" customHeight="1"/>
    <row r="2046" s="150" customFormat="1" ht="10.5" customHeight="1"/>
    <row r="2047" s="150" customFormat="1" ht="10.5" customHeight="1"/>
    <row r="2048" s="150" customFormat="1" ht="10.5" customHeight="1"/>
    <row r="2049" s="150" customFormat="1" ht="10.5" customHeight="1"/>
    <row r="2050" s="150" customFormat="1" ht="10.5" customHeight="1"/>
    <row r="2051" s="150" customFormat="1" ht="10.5" customHeight="1"/>
    <row r="2052" s="150" customFormat="1" ht="10.5" customHeight="1"/>
    <row r="2053" s="150" customFormat="1" ht="10.5" customHeight="1"/>
    <row r="2054" s="150" customFormat="1" ht="10.5" customHeight="1"/>
    <row r="2055" s="150" customFormat="1" ht="10.5" customHeight="1"/>
    <row r="2056" s="150" customFormat="1" ht="10.5" customHeight="1"/>
    <row r="2057" s="150" customFormat="1" ht="10.5" customHeight="1"/>
    <row r="2058" s="150" customFormat="1" ht="10.5" customHeight="1"/>
    <row r="2059" s="150" customFormat="1" ht="10.5" customHeight="1"/>
    <row r="2060" s="150" customFormat="1" ht="10.5" customHeight="1"/>
    <row r="2061" s="150" customFormat="1" ht="10.5" customHeight="1"/>
    <row r="2062" s="150" customFormat="1" ht="10.5" customHeight="1"/>
    <row r="2063" s="150" customFormat="1" ht="10.5" customHeight="1"/>
    <row r="2064" s="150" customFormat="1" ht="10.5" customHeight="1"/>
    <row r="2065" s="150" customFormat="1" ht="10.5" customHeight="1"/>
    <row r="2066" s="150" customFormat="1" ht="10.5" customHeight="1"/>
    <row r="2067" s="150" customFormat="1" ht="10.5" customHeight="1"/>
    <row r="2068" s="150" customFormat="1" ht="10.5" customHeight="1"/>
    <row r="2069" s="150" customFormat="1" ht="10.5" customHeight="1"/>
    <row r="2070" s="150" customFormat="1" ht="10.5" customHeight="1"/>
    <row r="2071" s="150" customFormat="1" ht="10.5" customHeight="1"/>
    <row r="2072" s="150" customFormat="1" ht="10.5" customHeight="1"/>
    <row r="2073" s="150" customFormat="1" ht="10.5" customHeight="1"/>
    <row r="2074" s="150" customFormat="1" ht="10.5" customHeight="1"/>
    <row r="2075" s="150" customFormat="1" ht="10.5" customHeight="1"/>
    <row r="2076" s="150" customFormat="1" ht="10.5" customHeight="1"/>
    <row r="2077" s="150" customFormat="1" ht="10.5" customHeight="1"/>
    <row r="2078" s="150" customFormat="1" ht="10.5" customHeight="1"/>
    <row r="2079" s="150" customFormat="1" ht="10.5" customHeight="1"/>
    <row r="2080" s="150" customFormat="1" ht="10.5" customHeight="1"/>
    <row r="2081" s="150" customFormat="1" ht="10.5" customHeight="1"/>
    <row r="2082" s="150" customFormat="1" ht="10.5" customHeight="1"/>
    <row r="2083" s="150" customFormat="1" ht="10.5" customHeight="1"/>
    <row r="2084" s="150" customFormat="1" ht="10.5" customHeight="1"/>
    <row r="2085" s="150" customFormat="1" ht="10.5" customHeight="1"/>
    <row r="2086" s="150" customFormat="1" ht="10.5" customHeight="1"/>
    <row r="2087" s="150" customFormat="1" ht="10.5" customHeight="1"/>
    <row r="2088" s="150" customFormat="1" ht="10.5" customHeight="1"/>
    <row r="2089" s="150" customFormat="1" ht="10.5" customHeight="1"/>
    <row r="2090" s="150" customFormat="1" ht="10.5" customHeight="1"/>
    <row r="2091" s="150" customFormat="1" ht="10.5" customHeight="1"/>
    <row r="2092" s="150" customFormat="1" ht="10.5" customHeight="1"/>
    <row r="2093" s="150" customFormat="1" ht="10.5" customHeight="1"/>
    <row r="2094" s="150" customFormat="1" ht="10.5" customHeight="1"/>
    <row r="2095" s="150" customFormat="1" ht="10.5" customHeight="1"/>
    <row r="2096" s="150" customFormat="1" ht="10.5" customHeight="1"/>
    <row r="2097" s="150" customFormat="1" ht="10.5" customHeight="1"/>
    <row r="2098" s="150" customFormat="1" ht="10.5" customHeight="1"/>
    <row r="2099" s="150" customFormat="1" ht="10.5" customHeight="1"/>
    <row r="2100" s="150" customFormat="1" ht="10.5" customHeight="1"/>
    <row r="2101" s="150" customFormat="1" ht="10.5" customHeight="1"/>
    <row r="2102" s="150" customFormat="1" ht="10.5" customHeight="1"/>
    <row r="2103" s="150" customFormat="1" ht="10.5" customHeight="1"/>
    <row r="2104" s="150" customFormat="1" ht="10.5" customHeight="1"/>
    <row r="2105" s="150" customFormat="1" ht="10.5" customHeight="1"/>
    <row r="2106" s="150" customFormat="1" ht="10.5" customHeight="1"/>
    <row r="2107" s="150" customFormat="1" ht="10.5" customHeight="1"/>
    <row r="2108" s="150" customFormat="1" ht="10.5" customHeight="1"/>
    <row r="2109" s="150" customFormat="1" ht="10.5" customHeight="1"/>
    <row r="2110" s="150" customFormat="1" ht="10.5" customHeight="1"/>
    <row r="2111" s="150" customFormat="1" ht="10.5" customHeight="1"/>
    <row r="2112" s="150" customFormat="1" ht="10.5" customHeight="1"/>
    <row r="2113" s="150" customFormat="1" ht="10.5" customHeight="1"/>
    <row r="2114" s="150" customFormat="1" ht="10.5" customHeight="1"/>
    <row r="2115" s="150" customFormat="1" ht="10.5" customHeight="1"/>
    <row r="2116" s="150" customFormat="1" ht="10.5" customHeight="1"/>
    <row r="2117" s="150" customFormat="1" ht="10.5" customHeight="1"/>
    <row r="2118" s="150" customFormat="1" ht="10.5" customHeight="1"/>
    <row r="2119" s="150" customFormat="1" ht="10.5" customHeight="1"/>
    <row r="2120" s="150" customFormat="1" ht="10.5" customHeight="1"/>
    <row r="2121" s="150" customFormat="1" ht="10.5" customHeight="1"/>
    <row r="2122" s="150" customFormat="1" ht="10.5" customHeight="1"/>
    <row r="2123" s="150" customFormat="1" ht="10.5" customHeight="1"/>
    <row r="2124" s="150" customFormat="1" ht="10.5" customHeight="1"/>
    <row r="2125" s="150" customFormat="1" ht="10.5" customHeight="1"/>
    <row r="2126" s="150" customFormat="1" ht="10.5" customHeight="1"/>
    <row r="2127" s="150" customFormat="1" ht="10.5" customHeight="1"/>
    <row r="2128" s="150" customFormat="1" ht="10.5" customHeight="1"/>
    <row r="2129" s="150" customFormat="1" ht="10.5" customHeight="1"/>
    <row r="2130" s="150" customFormat="1" ht="10.5" customHeight="1"/>
    <row r="2131" s="150" customFormat="1" ht="10.5" customHeight="1"/>
    <row r="2132" s="150" customFormat="1" ht="10.5" customHeight="1"/>
    <row r="2133" s="150" customFormat="1" ht="10.5" customHeight="1"/>
    <row r="2134" s="150" customFormat="1" ht="10.5" customHeight="1"/>
    <row r="2135" s="150" customFormat="1" ht="10.5" customHeight="1"/>
    <row r="2136" s="150" customFormat="1" ht="10.5" customHeight="1"/>
    <row r="2137" s="150" customFormat="1" ht="10.5" customHeight="1"/>
    <row r="2138" s="150" customFormat="1" ht="10.5" customHeight="1"/>
    <row r="2139" s="150" customFormat="1" ht="10.5" customHeight="1"/>
    <row r="2140" s="150" customFormat="1" ht="10.5" customHeight="1"/>
    <row r="2141" s="150" customFormat="1" ht="10.5" customHeight="1"/>
    <row r="2142" s="150" customFormat="1" ht="10.5" customHeight="1"/>
    <row r="2143" s="150" customFormat="1" ht="10.5" customHeight="1"/>
    <row r="2144" s="150" customFormat="1" ht="10.5" customHeight="1"/>
    <row r="2145" s="150" customFormat="1" ht="10.5" customHeight="1"/>
    <row r="2146" s="150" customFormat="1" ht="10.5" customHeight="1"/>
    <row r="2147" s="150" customFormat="1" ht="10.5" customHeight="1"/>
    <row r="2148" s="150" customFormat="1" ht="10.5" customHeight="1"/>
    <row r="2149" s="150" customFormat="1" ht="10.5" customHeight="1"/>
    <row r="2150" s="150" customFormat="1" ht="10.5" customHeight="1"/>
    <row r="2151" s="150" customFormat="1" ht="10.5" customHeight="1"/>
    <row r="2152" s="150" customFormat="1" ht="10.5" customHeight="1"/>
    <row r="2153" s="150" customFormat="1" ht="10.5" customHeight="1"/>
    <row r="2154" s="150" customFormat="1" ht="10.5" customHeight="1"/>
    <row r="2155" s="150" customFormat="1" ht="10.5" customHeight="1"/>
    <row r="2156" s="150" customFormat="1" ht="10.5" customHeight="1"/>
    <row r="2157" s="150" customFormat="1" ht="10.5" customHeight="1"/>
    <row r="2158" s="150" customFormat="1" ht="10.5" customHeight="1"/>
    <row r="2159" s="150" customFormat="1" ht="10.5" customHeight="1"/>
    <row r="2160" s="150" customFormat="1" ht="10.5" customHeight="1"/>
    <row r="2161" s="150" customFormat="1" ht="10.5" customHeight="1"/>
    <row r="2162" s="150" customFormat="1" ht="10.5" customHeight="1"/>
    <row r="2163" s="150" customFormat="1" ht="10.5" customHeight="1"/>
    <row r="2164" s="150" customFormat="1" ht="10.5" customHeight="1"/>
    <row r="2165" s="150" customFormat="1" ht="10.5" customHeight="1"/>
    <row r="2166" s="150" customFormat="1" ht="10.5" customHeight="1"/>
    <row r="2167" s="150" customFormat="1" ht="10.5" customHeight="1"/>
    <row r="2168" s="150" customFormat="1" ht="10.5" customHeight="1"/>
    <row r="2169" s="150" customFormat="1" ht="10.5" customHeight="1"/>
    <row r="2170" s="150" customFormat="1" ht="10.5" customHeight="1"/>
    <row r="2171" s="150" customFormat="1" ht="10.5" customHeight="1"/>
    <row r="2172" s="150" customFormat="1" ht="10.5" customHeight="1"/>
    <row r="2173" s="150" customFormat="1" ht="10.5" customHeight="1"/>
    <row r="2174" s="150" customFormat="1" ht="10.5" customHeight="1"/>
    <row r="2175" s="150" customFormat="1" ht="10.5" customHeight="1"/>
    <row r="2176" s="150" customFormat="1" ht="10.5" customHeight="1"/>
    <row r="2177" s="150" customFormat="1" ht="10.5" customHeight="1"/>
    <row r="2178" s="150" customFormat="1" ht="10.5" customHeight="1"/>
    <row r="2179" s="150" customFormat="1" ht="10.5" customHeight="1"/>
    <row r="2180" s="150" customFormat="1" ht="10.5" customHeight="1"/>
    <row r="2181" s="150" customFormat="1" ht="10.5" customHeight="1"/>
    <row r="2182" s="150" customFormat="1" ht="10.5" customHeight="1"/>
    <row r="2183" s="150" customFormat="1" ht="10.5" customHeight="1"/>
    <row r="2184" s="150" customFormat="1" ht="10.5" customHeight="1"/>
    <row r="2185" s="150" customFormat="1" ht="10.5" customHeight="1"/>
    <row r="2186" s="150" customFormat="1" ht="10.5" customHeight="1"/>
    <row r="2187" s="150" customFormat="1" ht="10.5" customHeight="1"/>
    <row r="2188" s="150" customFormat="1" ht="10.5" customHeight="1"/>
    <row r="2189" s="150" customFormat="1" ht="10.5" customHeight="1"/>
    <row r="2190" s="150" customFormat="1" ht="10.5" customHeight="1"/>
    <row r="2191" s="150" customFormat="1" ht="10.5" customHeight="1"/>
    <row r="2192" s="150" customFormat="1" ht="10.5" customHeight="1"/>
    <row r="2193" s="150" customFormat="1" ht="10.5" customHeight="1"/>
    <row r="2194" s="150" customFormat="1" ht="10.5" customHeight="1"/>
    <row r="2195" s="150" customFormat="1" ht="10.5" customHeight="1"/>
    <row r="2196" s="150" customFormat="1" ht="10.5" customHeight="1"/>
    <row r="2197" s="150" customFormat="1" ht="10.5" customHeight="1"/>
    <row r="2198" s="150" customFormat="1" ht="10.5" customHeight="1"/>
    <row r="2199" s="150" customFormat="1" ht="10.5" customHeight="1"/>
    <row r="2200" s="150" customFormat="1" ht="10.5" customHeight="1"/>
    <row r="2201" s="150" customFormat="1" ht="10.5" customHeight="1"/>
    <row r="2202" s="150" customFormat="1" ht="10.5" customHeight="1"/>
    <row r="2203" s="150" customFormat="1" ht="10.5" customHeight="1"/>
    <row r="2204" s="150" customFormat="1" ht="10.5" customHeight="1"/>
    <row r="2205" s="150" customFormat="1" ht="10.5" customHeight="1"/>
    <row r="2206" s="150" customFormat="1" ht="10.5" customHeight="1"/>
    <row r="2207" s="150" customFormat="1" ht="10.5" customHeight="1"/>
    <row r="2208" s="150" customFormat="1" ht="10.5" customHeight="1"/>
    <row r="2209" s="150" customFormat="1" ht="10.5" customHeight="1"/>
    <row r="2210" s="150" customFormat="1" ht="10.5" customHeight="1"/>
    <row r="2211" s="150" customFormat="1" ht="10.5" customHeight="1"/>
    <row r="2212" s="150" customFormat="1" ht="10.5" customHeight="1"/>
    <row r="2213" s="150" customFormat="1" ht="10.5" customHeight="1"/>
    <row r="2214" s="150" customFormat="1" ht="10.5" customHeight="1"/>
    <row r="2215" s="150" customFormat="1" ht="10.5" customHeight="1"/>
    <row r="2216" s="150" customFormat="1" ht="10.5" customHeight="1"/>
    <row r="2217" s="150" customFormat="1" ht="10.5" customHeight="1"/>
    <row r="2218" s="150" customFormat="1" ht="10.5" customHeight="1"/>
    <row r="2219" s="150" customFormat="1" ht="10.5" customHeight="1"/>
    <row r="2220" s="150" customFormat="1" ht="10.5" customHeight="1"/>
    <row r="2221" s="150" customFormat="1" ht="10.5" customHeight="1"/>
    <row r="2222" s="150" customFormat="1" ht="10.5" customHeight="1"/>
    <row r="2223" s="150" customFormat="1" ht="10.5" customHeight="1"/>
    <row r="2224" s="150" customFormat="1" ht="10.5" customHeight="1"/>
    <row r="2225" s="150" customFormat="1" ht="10.5" customHeight="1"/>
    <row r="2226" s="150" customFormat="1" ht="10.5" customHeight="1"/>
    <row r="2227" s="150" customFormat="1" ht="10.5" customHeight="1"/>
    <row r="2228" s="150" customFormat="1" ht="10.5" customHeight="1"/>
    <row r="2229" s="150" customFormat="1" ht="10.5" customHeight="1"/>
    <row r="2230" s="150" customFormat="1" ht="10.5" customHeight="1"/>
    <row r="2231" s="150" customFormat="1" ht="10.5" customHeight="1"/>
    <row r="2232" s="150" customFormat="1" ht="10.5" customHeight="1"/>
    <row r="2233" s="150" customFormat="1" ht="10.5" customHeight="1"/>
    <row r="2234" s="150" customFormat="1" ht="10.5" customHeight="1"/>
    <row r="2235" s="150" customFormat="1" ht="10.5" customHeight="1"/>
    <row r="2236" s="150" customFormat="1" ht="10.5" customHeight="1"/>
    <row r="2237" s="150" customFormat="1" ht="10.5" customHeight="1"/>
    <row r="2238" s="150" customFormat="1" ht="10.5" customHeight="1"/>
    <row r="2239" s="150" customFormat="1" ht="10.5" customHeight="1"/>
    <row r="2240" s="150" customFormat="1" ht="10.5" customHeight="1"/>
    <row r="2241" s="150" customFormat="1" ht="10.5" customHeight="1"/>
    <row r="2242" s="150" customFormat="1" ht="10.5" customHeight="1"/>
    <row r="2243" s="150" customFormat="1" ht="10.5" customHeight="1"/>
    <row r="2244" s="150" customFormat="1" ht="10.5" customHeight="1"/>
    <row r="2245" s="150" customFormat="1" ht="10.5" customHeight="1"/>
    <row r="2246" s="150" customFormat="1" ht="10.5" customHeight="1"/>
    <row r="2247" s="150" customFormat="1" ht="10.5" customHeight="1"/>
    <row r="2248" s="150" customFormat="1" ht="10.5" customHeight="1"/>
    <row r="2249" s="150" customFormat="1" ht="10.5" customHeight="1"/>
    <row r="2250" s="150" customFormat="1" ht="10.5" customHeight="1"/>
    <row r="2251" s="150" customFormat="1" ht="10.5" customHeight="1"/>
    <row r="2252" s="150" customFormat="1" ht="10.5" customHeight="1"/>
    <row r="2253" s="150" customFormat="1" ht="10.5" customHeight="1"/>
    <row r="2254" s="150" customFormat="1" ht="10.5" customHeight="1"/>
    <row r="2255" s="150" customFormat="1" ht="10.5" customHeight="1"/>
    <row r="2256" s="150" customFormat="1" ht="10.5" customHeight="1"/>
    <row r="2257" s="150" customFormat="1" ht="10.5" customHeight="1"/>
    <row r="2258" s="150" customFormat="1" ht="10.5" customHeight="1"/>
    <row r="2259" s="150" customFormat="1" ht="10.5" customHeight="1"/>
    <row r="2260" s="150" customFormat="1" ht="10.5" customHeight="1"/>
    <row r="2261" s="150" customFormat="1" ht="10.5" customHeight="1"/>
    <row r="2262" s="150" customFormat="1" ht="10.5" customHeight="1"/>
    <row r="2263" s="150" customFormat="1" ht="10.5" customHeight="1"/>
    <row r="2264" s="150" customFormat="1" ht="10.5" customHeight="1"/>
    <row r="2265" s="150" customFormat="1" ht="10.5" customHeight="1"/>
    <row r="2266" s="150" customFormat="1" ht="10.5" customHeight="1"/>
    <row r="2267" s="150" customFormat="1" ht="10.5" customHeight="1"/>
    <row r="2268" s="150" customFormat="1" ht="10.5" customHeight="1"/>
    <row r="2269" s="150" customFormat="1" ht="10.5" customHeight="1"/>
    <row r="2270" s="150" customFormat="1" ht="10.5" customHeight="1"/>
    <row r="2271" s="150" customFormat="1" ht="10.5" customHeight="1"/>
    <row r="2272" s="150" customFormat="1" ht="10.5" customHeight="1"/>
    <row r="2273" s="150" customFormat="1" ht="10.5" customHeight="1"/>
    <row r="2274" s="150" customFormat="1" ht="10.5" customHeight="1"/>
    <row r="2275" s="150" customFormat="1" ht="10.5" customHeight="1"/>
    <row r="2276" s="150" customFormat="1" ht="10.5" customHeight="1"/>
    <row r="2277" s="150" customFormat="1" ht="10.5" customHeight="1"/>
    <row r="2278" s="150" customFormat="1" ht="10.5" customHeight="1"/>
    <row r="2279" s="150" customFormat="1" ht="10.5" customHeight="1"/>
    <row r="2280" s="150" customFormat="1" ht="10.5" customHeight="1"/>
    <row r="2281" s="150" customFormat="1" ht="10.5" customHeight="1"/>
    <row r="2282" s="150" customFormat="1" ht="10.5" customHeight="1"/>
    <row r="2283" s="150" customFormat="1" ht="10.5" customHeight="1"/>
    <row r="2284" s="150" customFormat="1" ht="10.5" customHeight="1"/>
    <row r="2285" s="150" customFormat="1" ht="10.5" customHeight="1"/>
    <row r="2286" s="150" customFormat="1" ht="10.5" customHeight="1"/>
    <row r="2287" s="150" customFormat="1" ht="10.5" customHeight="1"/>
    <row r="2288" s="150" customFormat="1" ht="10.5" customHeight="1"/>
    <row r="2289" s="150" customFormat="1" ht="10.5" customHeight="1"/>
    <row r="2290" s="150" customFormat="1" ht="10.5" customHeight="1"/>
    <row r="2291" s="150" customFormat="1" ht="10.5" customHeight="1"/>
    <row r="2292" s="150" customFormat="1" ht="10.5" customHeight="1"/>
    <row r="2293" s="150" customFormat="1" ht="10.5" customHeight="1"/>
    <row r="2294" s="150" customFormat="1" ht="10.5" customHeight="1"/>
    <row r="2295" s="150" customFormat="1" ht="10.5" customHeight="1"/>
    <row r="2296" s="150" customFormat="1" ht="10.5" customHeight="1"/>
    <row r="2297" s="150" customFormat="1" ht="10.5" customHeight="1"/>
    <row r="2298" s="150" customFormat="1" ht="10.5" customHeight="1"/>
    <row r="2299" s="150" customFormat="1" ht="10.5" customHeight="1"/>
    <row r="2300" s="150" customFormat="1" ht="10.5" customHeight="1"/>
    <row r="2301" s="150" customFormat="1" ht="10.5" customHeight="1"/>
    <row r="2302" s="150" customFormat="1" ht="10.5" customHeight="1"/>
    <row r="2303" s="150" customFormat="1" ht="10.5" customHeight="1"/>
    <row r="2304" s="150" customFormat="1" ht="10.5" customHeight="1"/>
    <row r="2305" s="150" customFormat="1" ht="10.5" customHeight="1"/>
    <row r="2306" s="150" customFormat="1" ht="10.5" customHeight="1"/>
    <row r="2307" s="150" customFormat="1" ht="10.5" customHeight="1"/>
    <row r="2308" s="150" customFormat="1" ht="10.5" customHeight="1"/>
    <row r="2309" s="150" customFormat="1" ht="10.5" customHeight="1"/>
    <row r="2310" s="150" customFormat="1" ht="10.5" customHeight="1"/>
    <row r="2311" s="150" customFormat="1" ht="10.5" customHeight="1"/>
    <row r="2312" s="150" customFormat="1" ht="10.5" customHeight="1"/>
    <row r="2313" s="150" customFormat="1" ht="10.5" customHeight="1"/>
    <row r="2314" s="150" customFormat="1" ht="10.5" customHeight="1"/>
    <row r="2315" s="150" customFormat="1" ht="10.5" customHeight="1"/>
    <row r="2316" s="150" customFormat="1" ht="10.5" customHeight="1"/>
    <row r="2317" s="150" customFormat="1" ht="10.5" customHeight="1"/>
    <row r="2318" s="150" customFormat="1" ht="10.5" customHeight="1"/>
    <row r="2319" s="150" customFormat="1" ht="10.5" customHeight="1"/>
    <row r="2320" s="150" customFormat="1" ht="10.5" customHeight="1"/>
    <row r="2321" s="150" customFormat="1" ht="10.5" customHeight="1"/>
    <row r="2322" s="150" customFormat="1" ht="10.5" customHeight="1"/>
    <row r="2323" s="150" customFormat="1" ht="10.5" customHeight="1"/>
    <row r="2324" s="150" customFormat="1" ht="10.5" customHeight="1"/>
    <row r="2325" s="150" customFormat="1" ht="10.5" customHeight="1"/>
    <row r="2326" s="150" customFormat="1" ht="10.5" customHeight="1"/>
    <row r="2327" s="150" customFormat="1" ht="10.5" customHeight="1"/>
    <row r="2328" s="150" customFormat="1" ht="10.5" customHeight="1"/>
    <row r="2329" s="150" customFormat="1" ht="10.5" customHeight="1"/>
    <row r="2330" s="150" customFormat="1" ht="10.5" customHeight="1"/>
    <row r="2331" s="150" customFormat="1" ht="10.5" customHeight="1"/>
    <row r="2332" s="150" customFormat="1" ht="10.5" customHeight="1"/>
    <row r="2333" s="150" customFormat="1" ht="10.5" customHeight="1"/>
    <row r="2334" s="150" customFormat="1" ht="10.5" customHeight="1"/>
    <row r="2335" s="150" customFormat="1" ht="10.5" customHeight="1"/>
    <row r="2336" s="150" customFormat="1" ht="10.5" customHeight="1"/>
    <row r="2337" s="150" customFormat="1" ht="10.5" customHeight="1"/>
    <row r="2338" s="150" customFormat="1" ht="10.5" customHeight="1"/>
    <row r="2339" s="150" customFormat="1" ht="10.5" customHeight="1"/>
    <row r="2340" s="150" customFormat="1" ht="10.5" customHeight="1"/>
    <row r="2341" s="150" customFormat="1" ht="10.5" customHeight="1"/>
    <row r="2342" s="150" customFormat="1" ht="10.5" customHeight="1"/>
    <row r="2343" s="150" customFormat="1" ht="10.5" customHeight="1"/>
    <row r="2344" s="150" customFormat="1" ht="10.5" customHeight="1"/>
    <row r="2345" s="150" customFormat="1" ht="10.5" customHeight="1"/>
    <row r="2346" s="150" customFormat="1" ht="10.5" customHeight="1"/>
    <row r="2347" s="150" customFormat="1" ht="10.5" customHeight="1"/>
    <row r="2348" s="150" customFormat="1" ht="10.5" customHeight="1"/>
    <row r="2349" s="150" customFormat="1" ht="10.5" customHeight="1"/>
    <row r="2350" s="150" customFormat="1" ht="10.5" customHeight="1"/>
    <row r="2351" s="150" customFormat="1" ht="10.5" customHeight="1"/>
    <row r="2352" s="150" customFormat="1" ht="10.5" customHeight="1"/>
    <row r="2353" s="150" customFormat="1" ht="10.5" customHeight="1"/>
    <row r="2354" s="150" customFormat="1" ht="10.5" customHeight="1"/>
    <row r="2355" s="150" customFormat="1" ht="10.5" customHeight="1"/>
    <row r="2356" s="150" customFormat="1" ht="10.5" customHeight="1"/>
    <row r="2357" s="150" customFormat="1" ht="10.5" customHeight="1"/>
    <row r="2358" s="150" customFormat="1" ht="10.5" customHeight="1"/>
    <row r="2359" s="150" customFormat="1" ht="10.5" customHeight="1"/>
    <row r="2360" s="150" customFormat="1" ht="10.5" customHeight="1"/>
    <row r="2361" s="150" customFormat="1" ht="10.5" customHeight="1"/>
    <row r="2362" s="150" customFormat="1" ht="10.5" customHeight="1"/>
    <row r="2363" s="150" customFormat="1" ht="10.5" customHeight="1"/>
    <row r="2364" s="150" customFormat="1" ht="10.5" customHeight="1"/>
    <row r="2365" s="150" customFormat="1" ht="10.5" customHeight="1"/>
    <row r="2366" s="150" customFormat="1" ht="10.5" customHeight="1"/>
    <row r="2367" s="150" customFormat="1" ht="10.5" customHeight="1"/>
    <row r="2368" s="150" customFormat="1" ht="10.5" customHeight="1"/>
    <row r="2369" s="150" customFormat="1" ht="10.5" customHeight="1"/>
    <row r="2370" s="150" customFormat="1" ht="10.5" customHeight="1"/>
    <row r="2371" s="150" customFormat="1" ht="10.5" customHeight="1"/>
    <row r="2372" s="150" customFormat="1" ht="10.5" customHeight="1"/>
    <row r="2373" s="150" customFormat="1" ht="10.5" customHeight="1"/>
    <row r="2374" s="150" customFormat="1" ht="10.5" customHeight="1"/>
    <row r="2375" s="150" customFormat="1" ht="10.5" customHeight="1"/>
    <row r="2376" s="150" customFormat="1" ht="10.5" customHeight="1"/>
    <row r="2377" s="150" customFormat="1" ht="10.5" customHeight="1"/>
    <row r="2378" s="150" customFormat="1" ht="10.5" customHeight="1"/>
    <row r="2379" s="150" customFormat="1" ht="10.5" customHeight="1"/>
    <row r="2380" s="150" customFormat="1" ht="10.5" customHeight="1"/>
    <row r="2381" s="150" customFormat="1" ht="10.5" customHeight="1"/>
    <row r="2382" s="150" customFormat="1" ht="10.5" customHeight="1"/>
    <row r="2383" s="150" customFormat="1" ht="10.5" customHeight="1"/>
    <row r="2384" s="150" customFormat="1" ht="10.5" customHeight="1"/>
    <row r="2385" s="150" customFormat="1" ht="10.5" customHeight="1"/>
    <row r="2386" s="150" customFormat="1" ht="10.5" customHeight="1"/>
    <row r="2387" s="150" customFormat="1" ht="10.5" customHeight="1"/>
    <row r="2388" s="150" customFormat="1" ht="10.5" customHeight="1"/>
    <row r="2389" s="150" customFormat="1" ht="10.5" customHeight="1"/>
    <row r="2390" s="150" customFormat="1" ht="10.5" customHeight="1"/>
    <row r="2391" s="150" customFormat="1" ht="10.5" customHeight="1"/>
    <row r="2392" s="150" customFormat="1" ht="10.5" customHeight="1"/>
    <row r="2393" s="150" customFormat="1" ht="10.5" customHeight="1"/>
    <row r="2394" s="150" customFormat="1" ht="10.5" customHeight="1"/>
    <row r="2395" s="150" customFormat="1" ht="10.5" customHeight="1"/>
    <row r="2396" s="150" customFormat="1" ht="10.5" customHeight="1"/>
    <row r="2397" s="150" customFormat="1" ht="10.5" customHeight="1"/>
    <row r="2398" s="150" customFormat="1" ht="10.5" customHeight="1"/>
    <row r="2399" s="150" customFormat="1" ht="10.5" customHeight="1"/>
    <row r="2400" s="150" customFormat="1" ht="10.5" customHeight="1"/>
    <row r="2401" s="150" customFormat="1" ht="10.5" customHeight="1"/>
    <row r="2402" s="150" customFormat="1" ht="10.5" customHeight="1"/>
    <row r="2403" s="150" customFormat="1" ht="10.5" customHeight="1"/>
    <row r="2404" s="150" customFormat="1" ht="10.5" customHeight="1"/>
    <row r="2405" s="150" customFormat="1" ht="10.5" customHeight="1"/>
    <row r="2406" s="150" customFormat="1" ht="10.5" customHeight="1"/>
    <row r="2407" s="150" customFormat="1" ht="10.5" customHeight="1"/>
    <row r="2408" s="150" customFormat="1" ht="10.5" customHeight="1"/>
    <row r="2409" s="150" customFormat="1" ht="10.5" customHeight="1"/>
    <row r="2410" s="150" customFormat="1" ht="10.5" customHeight="1"/>
    <row r="2411" s="150" customFormat="1" ht="10.5" customHeight="1"/>
    <row r="2412" s="150" customFormat="1" ht="10.5" customHeight="1"/>
    <row r="2413" s="150" customFormat="1" ht="10.5" customHeight="1"/>
    <row r="2414" s="150" customFormat="1" ht="10.5" customHeight="1"/>
    <row r="2415" s="150" customFormat="1" ht="10.5" customHeight="1"/>
    <row r="2416" s="150" customFormat="1" ht="10.5" customHeight="1"/>
    <row r="2417" s="150" customFormat="1" ht="10.5" customHeight="1"/>
    <row r="2418" s="150" customFormat="1" ht="10.5" customHeight="1"/>
    <row r="2419" s="150" customFormat="1" ht="10.5" customHeight="1"/>
    <row r="2420" s="150" customFormat="1" ht="10.5" customHeight="1"/>
    <row r="2421" s="150" customFormat="1" ht="10.5" customHeight="1"/>
    <row r="2422" s="150" customFormat="1" ht="10.5" customHeight="1"/>
    <row r="2423" s="150" customFormat="1" ht="10.5" customHeight="1"/>
    <row r="2424" s="150" customFormat="1" ht="10.5" customHeight="1"/>
    <row r="2425" s="150" customFormat="1" ht="10.5" customHeight="1"/>
    <row r="2426" s="150" customFormat="1" ht="10.5" customHeight="1"/>
    <row r="2427" s="150" customFormat="1" ht="10.5" customHeight="1"/>
    <row r="2428" s="150" customFormat="1" ht="10.5" customHeight="1"/>
    <row r="2429" s="150" customFormat="1" ht="10.5" customHeight="1"/>
    <row r="2430" s="150" customFormat="1" ht="10.5" customHeight="1"/>
    <row r="2431" s="150" customFormat="1" ht="10.5" customHeight="1"/>
    <row r="2432" s="150" customFormat="1" ht="10.5" customHeight="1"/>
    <row r="2433" s="150" customFormat="1" ht="10.5" customHeight="1"/>
    <row r="2434" s="150" customFormat="1" ht="10.5" customHeight="1"/>
    <row r="2435" s="150" customFormat="1" ht="10.5" customHeight="1"/>
    <row r="2436" s="150" customFormat="1" ht="10.5" customHeight="1"/>
    <row r="2437" s="150" customFormat="1" ht="10.5" customHeight="1"/>
    <row r="2438" s="150" customFormat="1" ht="10.5" customHeight="1"/>
    <row r="2439" s="150" customFormat="1" ht="10.5" customHeight="1"/>
    <row r="2440" s="150" customFormat="1" ht="10.5" customHeight="1"/>
    <row r="2441" s="150" customFormat="1" ht="10.5" customHeight="1"/>
    <row r="2442" s="150" customFormat="1" ht="10.5" customHeight="1"/>
    <row r="2443" s="150" customFormat="1" ht="10.5" customHeight="1"/>
    <row r="2444" s="150" customFormat="1" ht="10.5" customHeight="1"/>
    <row r="2445" s="150" customFormat="1" ht="10.5" customHeight="1"/>
    <row r="2446" s="150" customFormat="1" ht="10.5" customHeight="1"/>
    <row r="2447" s="150" customFormat="1" ht="10.5" customHeight="1"/>
    <row r="2448" s="150" customFormat="1" ht="10.5" customHeight="1"/>
    <row r="2449" s="150" customFormat="1" ht="10.5" customHeight="1"/>
    <row r="2450" s="150" customFormat="1" ht="10.5" customHeight="1"/>
    <row r="2451" s="150" customFormat="1" ht="10.5" customHeight="1"/>
    <row r="2452" s="150" customFormat="1" ht="10.5" customHeight="1"/>
    <row r="2453" s="150" customFormat="1" ht="10.5" customHeight="1"/>
    <row r="2454" s="150" customFormat="1" ht="10.5" customHeight="1"/>
    <row r="2455" s="150" customFormat="1" ht="10.5" customHeight="1"/>
    <row r="2456" s="150" customFormat="1" ht="10.5" customHeight="1"/>
    <row r="2457" s="150" customFormat="1" ht="10.5" customHeight="1"/>
    <row r="2458" s="150" customFormat="1" ht="10.5" customHeight="1"/>
    <row r="2459" s="150" customFormat="1" ht="10.5" customHeight="1"/>
    <row r="2460" s="150" customFormat="1" ht="10.5" customHeight="1"/>
    <row r="2461" s="150" customFormat="1" ht="10.5" customHeight="1"/>
    <row r="2462" s="150" customFormat="1" ht="10.5" customHeight="1"/>
    <row r="2463" s="150" customFormat="1" ht="10.5" customHeight="1"/>
    <row r="2464" s="150" customFormat="1" ht="10.5" customHeight="1"/>
    <row r="2465" s="150" customFormat="1" ht="10.5" customHeight="1"/>
    <row r="2466" s="150" customFormat="1" ht="10.5" customHeight="1"/>
    <row r="2467" s="150" customFormat="1" ht="10.5" customHeight="1"/>
    <row r="2468" s="150" customFormat="1" ht="10.5" customHeight="1"/>
    <row r="2469" s="150" customFormat="1" ht="10.5" customHeight="1"/>
    <row r="2470" s="150" customFormat="1" ht="10.5" customHeight="1"/>
    <row r="2471" s="150" customFormat="1" ht="10.5" customHeight="1"/>
    <row r="2472" s="150" customFormat="1" ht="10.5" customHeight="1"/>
    <row r="2473" s="150" customFormat="1" ht="10.5" customHeight="1"/>
    <row r="2474" s="150" customFormat="1" ht="10.5" customHeight="1"/>
    <row r="2475" s="150" customFormat="1" ht="10.5" customHeight="1"/>
    <row r="2476" s="150" customFormat="1" ht="10.5" customHeight="1"/>
    <row r="2477" s="150" customFormat="1" ht="10.5" customHeight="1"/>
    <row r="2478" s="150" customFormat="1" ht="10.5" customHeight="1"/>
    <row r="2479" s="150" customFormat="1" ht="10.5" customHeight="1"/>
    <row r="2480" s="150" customFormat="1" ht="10.5" customHeight="1"/>
    <row r="2481" s="150" customFormat="1" ht="10.5" customHeight="1"/>
    <row r="2482" s="150" customFormat="1" ht="10.5" customHeight="1"/>
    <row r="2483" s="150" customFormat="1" ht="10.5" customHeight="1"/>
    <row r="2484" s="150" customFormat="1" ht="10.5" customHeight="1"/>
    <row r="2485" s="150" customFormat="1" ht="10.5" customHeight="1"/>
    <row r="2486" s="150" customFormat="1" ht="10.5" customHeight="1"/>
    <row r="2487" s="150" customFormat="1" ht="10.5" customHeight="1"/>
    <row r="2488" s="150" customFormat="1" ht="10.5" customHeight="1"/>
    <row r="2489" s="150" customFormat="1" ht="10.5" customHeight="1"/>
    <row r="2490" s="150" customFormat="1" ht="10.5" customHeight="1"/>
    <row r="2491" s="150" customFormat="1" ht="10.5" customHeight="1"/>
    <row r="2492" s="150" customFormat="1" ht="10.5" customHeight="1"/>
    <row r="2493" s="150" customFormat="1" ht="10.5" customHeight="1"/>
    <row r="2494" s="150" customFormat="1" ht="10.5" customHeight="1"/>
    <row r="2495" s="150" customFormat="1" ht="10.5" customHeight="1"/>
    <row r="2496" s="150" customFormat="1" ht="10.5" customHeight="1"/>
    <row r="2497" s="150" customFormat="1" ht="10.5" customHeight="1"/>
    <row r="2498" s="150" customFormat="1" ht="10.5" customHeight="1"/>
    <row r="2499" s="150" customFormat="1" ht="10.5" customHeight="1"/>
    <row r="2500" s="150" customFormat="1" ht="10.5" customHeight="1"/>
    <row r="2501" s="150" customFormat="1" ht="10.5" customHeight="1"/>
    <row r="2502" s="150" customFormat="1" ht="10.5" customHeight="1"/>
    <row r="2503" s="150" customFormat="1" ht="10.5" customHeight="1"/>
    <row r="2504" s="150" customFormat="1" ht="10.5" customHeight="1"/>
    <row r="2505" s="150" customFormat="1" ht="10.5" customHeight="1"/>
    <row r="2506" s="150" customFormat="1" ht="10.5" customHeight="1"/>
    <row r="2507" s="150" customFormat="1" ht="10.5" customHeight="1"/>
    <row r="2508" s="150" customFormat="1" ht="10.5" customHeight="1"/>
    <row r="2509" s="150" customFormat="1" ht="10.5" customHeight="1"/>
    <row r="2510" s="150" customFormat="1" ht="10.5" customHeight="1"/>
    <row r="2511" s="150" customFormat="1" ht="10.5" customHeight="1"/>
    <row r="2512" s="150" customFormat="1" ht="10.5" customHeight="1"/>
    <row r="2513" s="150" customFormat="1" ht="10.5" customHeight="1"/>
    <row r="2514" s="150" customFormat="1" ht="10.5" customHeight="1"/>
    <row r="2515" s="150" customFormat="1" ht="10.5" customHeight="1"/>
    <row r="2516" s="150" customFormat="1" ht="10.5" customHeight="1"/>
    <row r="2517" s="150" customFormat="1" ht="10.5" customHeight="1"/>
    <row r="2518" s="150" customFormat="1" ht="10.5" customHeight="1"/>
    <row r="2519" s="150" customFormat="1" ht="10.5" customHeight="1"/>
    <row r="2520" s="150" customFormat="1" ht="10.5" customHeight="1"/>
    <row r="2521" s="150" customFormat="1" ht="10.5" customHeight="1"/>
    <row r="2522" s="150" customFormat="1" ht="10.5" customHeight="1"/>
    <row r="2523" s="150" customFormat="1" ht="10.5" customHeight="1"/>
    <row r="2524" s="150" customFormat="1" ht="10.5" customHeight="1"/>
    <row r="2525" s="150" customFormat="1" ht="10.5" customHeight="1"/>
    <row r="2526" s="150" customFormat="1" ht="10.5" customHeight="1"/>
    <row r="2527" s="150" customFormat="1" ht="10.5" customHeight="1"/>
    <row r="2528" s="150" customFormat="1" ht="10.5" customHeight="1"/>
    <row r="2529" s="150" customFormat="1" ht="10.5" customHeight="1"/>
    <row r="2530" s="150" customFormat="1" ht="10.5" customHeight="1"/>
    <row r="2531" s="150" customFormat="1" ht="10.5" customHeight="1"/>
    <row r="2532" s="150" customFormat="1" ht="10.5" customHeight="1"/>
    <row r="2533" s="150" customFormat="1" ht="10.5" customHeight="1"/>
    <row r="2534" s="150" customFormat="1" ht="10.5" customHeight="1"/>
    <row r="2535" s="150" customFormat="1" ht="10.5" customHeight="1"/>
    <row r="2536" s="150" customFormat="1" ht="10.5" customHeight="1"/>
    <row r="2537" s="150" customFormat="1" ht="10.5" customHeight="1"/>
    <row r="2538" s="150" customFormat="1" ht="10.5" customHeight="1"/>
    <row r="2539" s="150" customFormat="1" ht="10.5" customHeight="1"/>
    <row r="2540" s="150" customFormat="1" ht="10.5" customHeight="1"/>
    <row r="2541" s="150" customFormat="1" ht="10.5" customHeight="1"/>
    <row r="2542" s="150" customFormat="1" ht="10.5" customHeight="1"/>
    <row r="2543" s="150" customFormat="1" ht="10.5" customHeight="1"/>
    <row r="2544" s="150" customFormat="1" ht="10.5" customHeight="1"/>
    <row r="2545" s="150" customFormat="1" ht="10.5" customHeight="1"/>
    <row r="2546" s="150" customFormat="1" ht="10.5" customHeight="1"/>
    <row r="2547" s="150" customFormat="1" ht="10.5" customHeight="1"/>
    <row r="2548" s="150" customFormat="1" ht="10.5" customHeight="1"/>
    <row r="2549" s="150" customFormat="1" ht="10.5" customHeight="1"/>
    <row r="2550" s="150" customFormat="1" ht="10.5" customHeight="1"/>
    <row r="2551" s="150" customFormat="1" ht="10.5" customHeight="1"/>
    <row r="2552" s="150" customFormat="1" ht="10.5" customHeight="1"/>
    <row r="2553" s="150" customFormat="1" ht="10.5" customHeight="1"/>
    <row r="2554" s="150" customFormat="1" ht="10.5" customHeight="1"/>
    <row r="2555" s="150" customFormat="1" ht="10.5" customHeight="1"/>
    <row r="2556" s="150" customFormat="1" ht="10.5" customHeight="1"/>
    <row r="2557" s="150" customFormat="1" ht="10.5" customHeight="1"/>
    <row r="2558" s="150" customFormat="1" ht="10.5" customHeight="1"/>
    <row r="2559" s="150" customFormat="1" ht="10.5" customHeight="1"/>
    <row r="2560" s="150" customFormat="1" ht="10.5" customHeight="1"/>
    <row r="2561" s="150" customFormat="1" ht="10.5" customHeight="1"/>
    <row r="2562" s="150" customFormat="1" ht="10.5" customHeight="1"/>
    <row r="2563" s="150" customFormat="1" ht="10.5" customHeight="1"/>
    <row r="2564" s="150" customFormat="1" ht="10.5" customHeight="1"/>
    <row r="2565" s="150" customFormat="1" ht="10.5" customHeight="1"/>
    <row r="2566" s="150" customFormat="1" ht="10.5" customHeight="1"/>
    <row r="2567" s="150" customFormat="1" ht="10.5" customHeight="1"/>
    <row r="2568" s="150" customFormat="1" ht="10.5" customHeight="1"/>
    <row r="2569" s="150" customFormat="1" ht="10.5" customHeight="1"/>
    <row r="2570" s="150" customFormat="1" ht="10.5" customHeight="1"/>
    <row r="2571" s="150" customFormat="1" ht="10.5" customHeight="1"/>
    <row r="2572" s="150" customFormat="1" ht="10.5" customHeight="1"/>
    <row r="2573" s="150" customFormat="1" ht="10.5" customHeight="1"/>
    <row r="2574" s="150" customFormat="1" ht="10.5" customHeight="1"/>
    <row r="2575" s="150" customFormat="1" ht="10.5" customHeight="1"/>
    <row r="2576" s="150" customFormat="1" ht="10.5" customHeight="1"/>
    <row r="2577" s="150" customFormat="1" ht="10.5" customHeight="1"/>
    <row r="2578" s="150" customFormat="1" ht="10.5" customHeight="1"/>
    <row r="2579" s="150" customFormat="1" ht="10.5" customHeight="1"/>
    <row r="2580" s="150" customFormat="1" ht="10.5" customHeight="1"/>
    <row r="2581" s="150" customFormat="1" ht="10.5" customHeight="1"/>
    <row r="2582" s="150" customFormat="1" ht="10.5" customHeight="1"/>
    <row r="2583" s="150" customFormat="1" ht="10.5" customHeight="1"/>
    <row r="2584" s="150" customFormat="1" ht="10.5" customHeight="1"/>
    <row r="2585" s="150" customFormat="1" ht="10.5" customHeight="1"/>
    <row r="2586" s="150" customFormat="1" ht="10.5" customHeight="1"/>
    <row r="2587" s="150" customFormat="1" ht="10.5" customHeight="1"/>
    <row r="2588" s="150" customFormat="1" ht="10.5" customHeight="1"/>
    <row r="2589" s="150" customFormat="1" ht="10.5" customHeight="1"/>
    <row r="2590" s="150" customFormat="1" ht="10.5" customHeight="1"/>
    <row r="2591" s="150" customFormat="1" ht="10.5" customHeight="1"/>
    <row r="2592" s="150" customFormat="1" ht="10.5" customHeight="1"/>
    <row r="2593" s="150" customFormat="1" ht="10.5" customHeight="1"/>
    <row r="2594" s="150" customFormat="1" ht="10.5" customHeight="1"/>
    <row r="2595" s="150" customFormat="1" ht="10.5" customHeight="1"/>
    <row r="2596" s="150" customFormat="1" ht="10.5" customHeight="1"/>
    <row r="2597" s="150" customFormat="1" ht="10.5" customHeight="1"/>
    <row r="2598" s="150" customFormat="1" ht="10.5" customHeight="1"/>
    <row r="2599" s="150" customFormat="1" ht="10.5" customHeight="1"/>
    <row r="2600" s="150" customFormat="1" ht="10.5" customHeight="1"/>
    <row r="2601" s="150" customFormat="1" ht="10.5" customHeight="1"/>
    <row r="2602" s="150" customFormat="1" ht="10.5" customHeight="1"/>
    <row r="2603" s="150" customFormat="1" ht="10.5" customHeight="1"/>
    <row r="2604" s="150" customFormat="1" ht="10.5" customHeight="1"/>
    <row r="2605" s="150" customFormat="1" ht="10.5" customHeight="1"/>
    <row r="2606" s="150" customFormat="1" ht="10.5" customHeight="1"/>
    <row r="2607" s="150" customFormat="1" ht="10.5" customHeight="1"/>
    <row r="2608" s="150" customFormat="1" ht="10.5" customHeight="1"/>
    <row r="2609" s="150" customFormat="1" ht="10.5" customHeight="1"/>
    <row r="2610" s="150" customFormat="1" ht="10.5" customHeight="1"/>
    <row r="2611" s="150" customFormat="1" ht="10.5" customHeight="1"/>
    <row r="2612" s="150" customFormat="1" ht="10.5" customHeight="1"/>
    <row r="2613" s="150" customFormat="1" ht="10.5" customHeight="1"/>
    <row r="2614" s="150" customFormat="1" ht="10.5" customHeight="1"/>
    <row r="2615" s="150" customFormat="1" ht="10.5" customHeight="1"/>
    <row r="2616" s="150" customFormat="1" ht="10.5" customHeight="1"/>
    <row r="2617" s="150" customFormat="1" ht="10.5" customHeight="1"/>
    <row r="2618" s="150" customFormat="1" ht="10.5" customHeight="1"/>
    <row r="2619" s="150" customFormat="1" ht="10.5" customHeight="1"/>
    <row r="2620" s="150" customFormat="1" ht="10.5" customHeight="1"/>
    <row r="2621" s="150" customFormat="1" ht="10.5" customHeight="1"/>
    <row r="2622" s="150" customFormat="1" ht="10.5" customHeight="1"/>
    <row r="2623" s="150" customFormat="1" ht="10.5" customHeight="1"/>
    <row r="2624" s="150" customFormat="1" ht="10.5" customHeight="1"/>
    <row r="2625" s="150" customFormat="1" ht="10.5" customHeight="1"/>
    <row r="2626" s="150" customFormat="1" ht="10.5" customHeight="1"/>
    <row r="2627" s="150" customFormat="1" ht="10.5" customHeight="1"/>
    <row r="2628" s="150" customFormat="1" ht="10.5" customHeight="1"/>
    <row r="2629" s="150" customFormat="1" ht="10.5" customHeight="1"/>
    <row r="2630" s="150" customFormat="1" ht="10.5" customHeight="1"/>
    <row r="2631" s="150" customFormat="1" ht="10.5" customHeight="1"/>
    <row r="2632" s="150" customFormat="1" ht="10.5" customHeight="1"/>
    <row r="2633" s="150" customFormat="1" ht="10.5" customHeight="1"/>
    <row r="2634" s="150" customFormat="1" ht="10.5" customHeight="1"/>
    <row r="2635" s="150" customFormat="1" ht="10.5" customHeight="1"/>
    <row r="2636" s="150" customFormat="1" ht="10.5" customHeight="1"/>
    <row r="2637" s="150" customFormat="1" ht="10.5" customHeight="1"/>
    <row r="2638" s="150" customFormat="1" ht="10.5" customHeight="1"/>
    <row r="2639" s="150" customFormat="1" ht="10.5" customHeight="1"/>
    <row r="2640" s="150" customFormat="1" ht="10.5" customHeight="1"/>
    <row r="2641" s="150" customFormat="1" ht="10.5" customHeight="1"/>
    <row r="2642" s="150" customFormat="1" ht="10.5" customHeight="1"/>
    <row r="2643" s="150" customFormat="1" ht="10.5" customHeight="1"/>
    <row r="2644" s="150" customFormat="1" ht="10.5" customHeight="1"/>
    <row r="2645" s="150" customFormat="1" ht="10.5" customHeight="1"/>
    <row r="2646" s="150" customFormat="1" ht="10.5" customHeight="1"/>
    <row r="2647" s="150" customFormat="1" ht="10.5" customHeight="1"/>
    <row r="2648" s="150" customFormat="1" ht="10.5" customHeight="1"/>
    <row r="2649" s="150" customFormat="1" ht="10.5" customHeight="1"/>
    <row r="2650" s="150" customFormat="1" ht="10.5" customHeight="1"/>
    <row r="2651" s="150" customFormat="1" ht="10.5" customHeight="1"/>
    <row r="2652" s="150" customFormat="1" ht="10.5" customHeight="1"/>
    <row r="2653" s="150" customFormat="1" ht="10.5" customHeight="1"/>
    <row r="2654" s="150" customFormat="1" ht="10.5" customHeight="1"/>
    <row r="2655" s="150" customFormat="1" ht="10.5" customHeight="1"/>
    <row r="2656" s="150" customFormat="1" ht="10.5" customHeight="1"/>
    <row r="2657" s="150" customFormat="1" ht="10.5" customHeight="1"/>
    <row r="2658" s="150" customFormat="1" ht="10.5" customHeight="1"/>
    <row r="2659" s="150" customFormat="1" ht="10.5" customHeight="1"/>
    <row r="2660" s="150" customFormat="1" ht="10.5" customHeight="1"/>
    <row r="2661" s="150" customFormat="1" ht="10.5" customHeight="1"/>
    <row r="2662" s="150" customFormat="1" ht="10.5" customHeight="1"/>
    <row r="2663" s="150" customFormat="1" ht="10.5" customHeight="1"/>
    <row r="2664" s="150" customFormat="1" ht="10.5" customHeight="1"/>
    <row r="2665" s="150" customFormat="1" ht="10.5" customHeight="1"/>
    <row r="2666" s="150" customFormat="1" ht="10.5" customHeight="1"/>
    <row r="2667" s="150" customFormat="1" ht="10.5" customHeight="1"/>
    <row r="2668" s="150" customFormat="1" ht="10.5" customHeight="1"/>
    <row r="2669" s="150" customFormat="1" ht="10.5" customHeight="1"/>
    <row r="2670" s="150" customFormat="1" ht="10.5" customHeight="1"/>
    <row r="2671" s="150" customFormat="1" ht="10.5" customHeight="1"/>
    <row r="2672" s="150" customFormat="1" ht="10.5" customHeight="1"/>
    <row r="2673" s="150" customFormat="1" ht="10.5" customHeight="1"/>
    <row r="2674" s="150" customFormat="1" ht="10.5" customHeight="1"/>
    <row r="2675" s="150" customFormat="1" ht="10.5" customHeight="1"/>
    <row r="2676" s="150" customFormat="1" ht="10.5" customHeight="1"/>
    <row r="2677" s="150" customFormat="1" ht="10.5" customHeight="1"/>
    <row r="2678" s="150" customFormat="1" ht="10.5" customHeight="1"/>
    <row r="2679" s="150" customFormat="1" ht="10.5" customHeight="1"/>
    <row r="2680" s="150" customFormat="1" ht="10.5" customHeight="1"/>
    <row r="2681" s="150" customFormat="1" ht="10.5" customHeight="1"/>
    <row r="2682" s="150" customFormat="1" ht="10.5" customHeight="1"/>
    <row r="2683" s="150" customFormat="1" ht="10.5" customHeight="1"/>
    <row r="2684" s="150" customFormat="1" ht="10.5" customHeight="1"/>
    <row r="2685" s="150" customFormat="1" ht="10.5" customHeight="1"/>
    <row r="2686" s="150" customFormat="1" ht="10.5" customHeight="1"/>
    <row r="2687" s="150" customFormat="1" ht="10.5" customHeight="1"/>
    <row r="2688" s="150" customFormat="1" ht="10.5" customHeight="1"/>
    <row r="2689" s="150" customFormat="1" ht="10.5" customHeight="1"/>
    <row r="2690" s="150" customFormat="1" ht="10.5" customHeight="1"/>
    <row r="2691" s="150" customFormat="1" ht="10.5" customHeight="1"/>
    <row r="2692" s="150" customFormat="1" ht="10.5" customHeight="1"/>
    <row r="2693" s="150" customFormat="1" ht="10.5" customHeight="1"/>
    <row r="2694" s="150" customFormat="1" ht="10.5" customHeight="1"/>
    <row r="2695" s="150" customFormat="1" ht="10.5" customHeight="1"/>
    <row r="2696" s="150" customFormat="1" ht="10.5" customHeight="1"/>
    <row r="2697" s="150" customFormat="1" ht="10.5" customHeight="1"/>
    <row r="2698" s="150" customFormat="1" ht="10.5" customHeight="1"/>
    <row r="2699" s="150" customFormat="1" ht="10.5" customHeight="1"/>
    <row r="2700" s="150" customFormat="1" ht="10.5" customHeight="1"/>
    <row r="2701" s="150" customFormat="1" ht="10.5" customHeight="1"/>
    <row r="2702" s="150" customFormat="1" ht="10.5" customHeight="1"/>
    <row r="2703" s="150" customFormat="1" ht="10.5" customHeight="1"/>
    <row r="2704" s="150" customFormat="1" ht="10.5" customHeight="1"/>
    <row r="2705" s="150" customFormat="1" ht="10.5" customHeight="1"/>
    <row r="2706" s="150" customFormat="1" ht="10.5" customHeight="1"/>
    <row r="2707" s="150" customFormat="1" ht="10.5" customHeight="1"/>
    <row r="2708" s="150" customFormat="1" ht="10.5" customHeight="1"/>
    <row r="2709" s="150" customFormat="1" ht="10.5" customHeight="1"/>
    <row r="2710" s="150" customFormat="1" ht="10.5" customHeight="1"/>
    <row r="2711" s="150" customFormat="1" ht="10.5" customHeight="1"/>
    <row r="2712" s="150" customFormat="1" ht="10.5" customHeight="1"/>
    <row r="2713" s="150" customFormat="1" ht="10.5" customHeight="1"/>
    <row r="2714" s="150" customFormat="1" ht="10.5" customHeight="1"/>
    <row r="2715" s="150" customFormat="1" ht="10.5" customHeight="1"/>
    <row r="2716" s="150" customFormat="1" ht="10.5" customHeight="1"/>
    <row r="2717" s="150" customFormat="1" ht="10.5" customHeight="1"/>
    <row r="2718" s="150" customFormat="1" ht="10.5" customHeight="1"/>
    <row r="2719" s="150" customFormat="1" ht="10.5" customHeight="1"/>
    <row r="2720" s="150" customFormat="1" ht="10.5" customHeight="1"/>
    <row r="2721" s="150" customFormat="1" ht="10.5" customHeight="1"/>
    <row r="2722" s="150" customFormat="1" ht="10.5" customHeight="1"/>
    <row r="2723" s="150" customFormat="1" ht="10.5" customHeight="1"/>
    <row r="2724" s="150" customFormat="1" ht="10.5" customHeight="1"/>
    <row r="2725" s="150" customFormat="1" ht="10.5" customHeight="1"/>
    <row r="2726" s="150" customFormat="1" ht="10.5" customHeight="1"/>
    <row r="2727" s="150" customFormat="1" ht="10.5" customHeight="1"/>
    <row r="2728" s="150" customFormat="1" ht="10.5" customHeight="1"/>
    <row r="2729" s="150" customFormat="1" ht="10.5" customHeight="1"/>
    <row r="2730" s="150" customFormat="1" ht="10.5" customHeight="1"/>
    <row r="2731" s="150" customFormat="1" ht="10.5" customHeight="1"/>
    <row r="2732" s="150" customFormat="1" ht="10.5" customHeight="1"/>
    <row r="2733" s="150" customFormat="1" ht="10.5" customHeight="1"/>
    <row r="2734" s="150" customFormat="1" ht="10.5" customHeight="1"/>
    <row r="2735" s="150" customFormat="1" ht="10.5" customHeight="1"/>
    <row r="2736" s="150" customFormat="1" ht="10.5" customHeight="1"/>
    <row r="2737" s="150" customFormat="1" ht="10.5" customHeight="1"/>
    <row r="2738" s="150" customFormat="1" ht="10.5" customHeight="1"/>
    <row r="2739" s="150" customFormat="1" ht="10.5" customHeight="1"/>
    <row r="2740" s="150" customFormat="1" ht="10.5" customHeight="1"/>
    <row r="2741" s="150" customFormat="1" ht="10.5" customHeight="1"/>
    <row r="2742" s="150" customFormat="1" ht="10.5" customHeight="1"/>
    <row r="2743" s="150" customFormat="1" ht="10.5" customHeight="1"/>
    <row r="2744" s="150" customFormat="1" ht="10.5" customHeight="1"/>
    <row r="2745" s="150" customFormat="1" ht="10.5" customHeight="1"/>
    <row r="2746" s="150" customFormat="1" ht="10.5" customHeight="1"/>
    <row r="2747" s="150" customFormat="1" ht="10.5" customHeight="1"/>
    <row r="2748" s="150" customFormat="1" ht="10.5" customHeight="1"/>
    <row r="2749" s="150" customFormat="1" ht="10.5" customHeight="1"/>
    <row r="2750" s="150" customFormat="1" ht="10.5" customHeight="1"/>
    <row r="2751" s="150" customFormat="1" ht="10.5" customHeight="1"/>
    <row r="2752" s="150" customFormat="1" ht="10.5" customHeight="1"/>
    <row r="2753" s="150" customFormat="1" ht="10.5" customHeight="1"/>
    <row r="2754" s="150" customFormat="1" ht="10.5" customHeight="1"/>
    <row r="2755" s="150" customFormat="1" ht="10.5" customHeight="1"/>
    <row r="2756" s="150" customFormat="1" ht="10.5" customHeight="1"/>
    <row r="2757" s="150" customFormat="1" ht="10.5" customHeight="1"/>
    <row r="2758" s="150" customFormat="1" ht="10.5" customHeight="1"/>
    <row r="2759" s="150" customFormat="1" ht="10.5" customHeight="1"/>
    <row r="2760" s="150" customFormat="1" ht="10.5" customHeight="1"/>
    <row r="2761" s="150" customFormat="1" ht="10.5" customHeight="1"/>
    <row r="2762" s="150" customFormat="1" ht="10.5" customHeight="1"/>
    <row r="2763" s="150" customFormat="1" ht="10.5" customHeight="1"/>
    <row r="2764" s="150" customFormat="1" ht="10.5" customHeight="1"/>
    <row r="2765" s="150" customFormat="1" ht="10.5" customHeight="1"/>
    <row r="2766" s="150" customFormat="1" ht="10.5" customHeight="1"/>
    <row r="2767" s="150" customFormat="1" ht="10.5" customHeight="1"/>
    <row r="2768" s="150" customFormat="1" ht="10.5" customHeight="1"/>
    <row r="2769" s="150" customFormat="1" ht="10.5" customHeight="1"/>
    <row r="2770" s="150" customFormat="1" ht="10.5" customHeight="1"/>
    <row r="2771" s="150" customFormat="1" ht="10.5" customHeight="1"/>
    <row r="2772" s="150" customFormat="1" ht="10.5" customHeight="1"/>
    <row r="2773" s="150" customFormat="1" ht="10.5" customHeight="1"/>
    <row r="2774" s="150" customFormat="1" ht="10.5" customHeight="1"/>
    <row r="2775" s="150" customFormat="1" ht="10.5" customHeight="1"/>
    <row r="2776" s="150" customFormat="1" ht="10.5" customHeight="1"/>
    <row r="2777" s="150" customFormat="1" ht="10.5" customHeight="1"/>
    <row r="2778" s="150" customFormat="1" ht="10.5" customHeight="1"/>
    <row r="2779" s="150" customFormat="1" ht="10.5" customHeight="1"/>
    <row r="2780" s="150" customFormat="1" ht="10.5" customHeight="1"/>
    <row r="2781" s="150" customFormat="1" ht="10.5" customHeight="1"/>
    <row r="2782" s="150" customFormat="1" ht="10.5" customHeight="1"/>
    <row r="2783" s="150" customFormat="1" ht="10.5" customHeight="1"/>
    <row r="2784" s="150" customFormat="1" ht="10.5" customHeight="1"/>
    <row r="2785" s="150" customFormat="1" ht="10.5" customHeight="1"/>
    <row r="2786" s="150" customFormat="1" ht="10.5" customHeight="1"/>
    <row r="2787" s="150" customFormat="1" ht="10.5" customHeight="1"/>
    <row r="2788" s="150" customFormat="1" ht="10.5" customHeight="1"/>
    <row r="2789" s="150" customFormat="1" ht="10.5" customHeight="1"/>
    <row r="2790" s="150" customFormat="1" ht="10.5" customHeight="1"/>
    <row r="2791" s="150" customFormat="1" ht="10.5" customHeight="1"/>
    <row r="2792" s="150" customFormat="1" ht="10.5" customHeight="1"/>
    <row r="2793" s="150" customFormat="1" ht="10.5" customHeight="1"/>
    <row r="2794" s="150" customFormat="1" ht="10.5" customHeight="1"/>
    <row r="2795" s="150" customFormat="1" ht="10.5" customHeight="1"/>
    <row r="2796" s="150" customFormat="1" ht="10.5" customHeight="1"/>
    <row r="2797" s="150" customFormat="1" ht="10.5" customHeight="1"/>
    <row r="2798" s="150" customFormat="1" ht="10.5" customHeight="1"/>
    <row r="2799" s="150" customFormat="1" ht="10.5" customHeight="1"/>
    <row r="2800" s="150" customFormat="1" ht="10.5" customHeight="1"/>
    <row r="2801" s="150" customFormat="1" ht="10.5" customHeight="1"/>
    <row r="2802" s="150" customFormat="1" ht="10.5" customHeight="1"/>
    <row r="2803" s="150" customFormat="1" ht="10.5" customHeight="1"/>
    <row r="2804" s="150" customFormat="1" ht="10.5" customHeight="1"/>
    <row r="2805" s="150" customFormat="1" ht="10.5" customHeight="1"/>
    <row r="2806" s="150" customFormat="1" ht="10.5" customHeight="1"/>
    <row r="2807" s="150" customFormat="1" ht="10.5" customHeight="1"/>
    <row r="2808" s="150" customFormat="1" ht="10.5" customHeight="1"/>
    <row r="2809" s="150" customFormat="1" ht="10.5" customHeight="1"/>
    <row r="2810" s="150" customFormat="1" ht="10.5" customHeight="1"/>
    <row r="2811" s="150" customFormat="1" ht="10.5" customHeight="1"/>
    <row r="2812" s="150" customFormat="1" ht="10.5" customHeight="1"/>
    <row r="2813" s="150" customFormat="1" ht="10.5" customHeight="1"/>
    <row r="2814" s="150" customFormat="1" ht="10.5" customHeight="1"/>
    <row r="2815" s="150" customFormat="1" ht="10.5" customHeight="1"/>
    <row r="2816" s="150" customFormat="1" ht="10.5" customHeight="1"/>
    <row r="2817" s="150" customFormat="1" ht="10.5" customHeight="1"/>
    <row r="2818" s="150" customFormat="1" ht="10.5" customHeight="1"/>
    <row r="2819" s="150" customFormat="1" ht="10.5" customHeight="1"/>
    <row r="2820" s="150" customFormat="1" ht="10.5" customHeight="1"/>
    <row r="2821" s="150" customFormat="1" ht="10.5" customHeight="1"/>
    <row r="2822" s="150" customFormat="1" ht="10.5" customHeight="1"/>
    <row r="2823" s="150" customFormat="1" ht="10.5" customHeight="1"/>
    <row r="2824" s="150" customFormat="1" ht="10.5" customHeight="1"/>
    <row r="2825" s="150" customFormat="1" ht="10.5" customHeight="1"/>
    <row r="2826" s="150" customFormat="1" ht="10.5" customHeight="1"/>
    <row r="2827" s="150" customFormat="1" ht="10.5" customHeight="1"/>
    <row r="2828" s="150" customFormat="1" ht="10.5" customHeight="1"/>
    <row r="2829" s="150" customFormat="1" ht="10.5" customHeight="1"/>
    <row r="2830" s="150" customFormat="1" ht="10.5" customHeight="1"/>
    <row r="2831" s="150" customFormat="1" ht="10.5" customHeight="1"/>
    <row r="2832" s="150" customFormat="1" ht="10.5" customHeight="1"/>
    <row r="2833" s="150" customFormat="1" ht="10.5" customHeight="1"/>
    <row r="2834" s="150" customFormat="1" ht="10.5" customHeight="1"/>
    <row r="2835" s="150" customFormat="1" ht="10.5" customHeight="1"/>
    <row r="2836" s="150" customFormat="1" ht="10.5" customHeight="1"/>
    <row r="2837" s="150" customFormat="1" ht="10.5" customHeight="1"/>
    <row r="2838" s="150" customFormat="1" ht="10.5" customHeight="1"/>
    <row r="2839" s="150" customFormat="1" ht="10.5" customHeight="1"/>
    <row r="2840" s="150" customFormat="1" ht="10.5" customHeight="1"/>
    <row r="2841" s="150" customFormat="1" ht="10.5" customHeight="1"/>
    <row r="2842" s="150" customFormat="1" ht="10.5" customHeight="1"/>
    <row r="2843" s="150" customFormat="1" ht="10.5" customHeight="1"/>
    <row r="2844" s="150" customFormat="1" ht="10.5" customHeight="1"/>
    <row r="2845" s="150" customFormat="1" ht="10.5" customHeight="1"/>
    <row r="2846" s="150" customFormat="1" ht="10.5" customHeight="1"/>
    <row r="2847" s="150" customFormat="1" ht="10.5" customHeight="1"/>
    <row r="2848" s="150" customFormat="1" ht="10.5" customHeight="1"/>
    <row r="2849" s="150" customFormat="1" ht="10.5" customHeight="1"/>
    <row r="2850" s="150" customFormat="1" ht="10.5" customHeight="1"/>
    <row r="2851" s="150" customFormat="1" ht="10.5" customHeight="1"/>
    <row r="2852" s="150" customFormat="1" ht="10.5" customHeight="1"/>
    <row r="2853" s="150" customFormat="1" ht="10.5" customHeight="1"/>
    <row r="2854" s="150" customFormat="1" ht="10.5" customHeight="1"/>
    <row r="2855" s="150" customFormat="1" ht="10.5" customHeight="1"/>
    <row r="2856" s="150" customFormat="1" ht="10.5" customHeight="1"/>
    <row r="2857" s="150" customFormat="1" ht="10.5" customHeight="1"/>
    <row r="2858" s="150" customFormat="1" ht="10.5" customHeight="1"/>
    <row r="2859" s="150" customFormat="1" ht="10.5" customHeight="1"/>
    <row r="2860" s="150" customFormat="1" ht="10.5" customHeight="1"/>
    <row r="2861" s="150" customFormat="1" ht="10.5" customHeight="1"/>
    <row r="2862" s="150" customFormat="1" ht="10.5" customHeight="1"/>
    <row r="2863" s="150" customFormat="1" ht="10.5" customHeight="1"/>
    <row r="2864" s="150" customFormat="1" ht="10.5" customHeight="1"/>
    <row r="2865" s="150" customFormat="1" ht="10.5" customHeight="1"/>
    <row r="2866" s="150" customFormat="1" ht="10.5" customHeight="1"/>
    <row r="2867" s="150" customFormat="1" ht="10.5" customHeight="1"/>
    <row r="2868" s="150" customFormat="1" ht="10.5" customHeight="1"/>
    <row r="2869" s="150" customFormat="1" ht="10.5" customHeight="1"/>
    <row r="2870" s="150" customFormat="1" ht="10.5" customHeight="1"/>
    <row r="2871" s="150" customFormat="1" ht="10.5" customHeight="1"/>
    <row r="2872" s="150" customFormat="1" ht="10.5" customHeight="1"/>
    <row r="2873" s="150" customFormat="1" ht="10.5" customHeight="1"/>
    <row r="2874" s="150" customFormat="1" ht="10.5" customHeight="1"/>
    <row r="2875" s="150" customFormat="1" ht="10.5" customHeight="1"/>
    <row r="2876" s="150" customFormat="1" ht="10.5" customHeight="1"/>
    <row r="2877" s="150" customFormat="1" ht="10.5" customHeight="1"/>
    <row r="2878" s="150" customFormat="1" ht="10.5" customHeight="1"/>
    <row r="2879" s="150" customFormat="1" ht="10.5" customHeight="1"/>
    <row r="2880" s="150" customFormat="1" ht="10.5" customHeight="1"/>
    <row r="2881" s="150" customFormat="1" ht="10.5" customHeight="1"/>
    <row r="2882" s="150" customFormat="1" ht="10.5" customHeight="1"/>
    <row r="2883" s="150" customFormat="1" ht="10.5" customHeight="1"/>
    <row r="2884" s="150" customFormat="1" ht="10.5" customHeight="1"/>
    <row r="2885" s="150" customFormat="1" ht="10.5" customHeight="1"/>
    <row r="2886" s="150" customFormat="1" ht="10.5" customHeight="1"/>
    <row r="2887" s="150" customFormat="1" ht="10.5" customHeight="1"/>
    <row r="2888" s="150" customFormat="1" ht="10.5" customHeight="1"/>
    <row r="2889" s="150" customFormat="1" ht="10.5" customHeight="1"/>
    <row r="2890" s="150" customFormat="1" ht="10.5" customHeight="1"/>
    <row r="2891" s="150" customFormat="1" ht="10.5" customHeight="1"/>
    <row r="2892" s="150" customFormat="1" ht="10.5" customHeight="1"/>
    <row r="2893" s="150" customFormat="1" ht="10.5" customHeight="1"/>
    <row r="2894" s="150" customFormat="1" ht="10.5" customHeight="1"/>
    <row r="2895" s="150" customFormat="1" ht="10.5" customHeight="1"/>
    <row r="2896" s="150" customFormat="1" ht="10.5" customHeight="1"/>
    <row r="2897" s="150" customFormat="1" ht="10.5" customHeight="1"/>
    <row r="2898" s="150" customFormat="1" ht="10.5" customHeight="1"/>
    <row r="2899" s="150" customFormat="1" ht="10.5" customHeight="1"/>
    <row r="2900" s="150" customFormat="1" ht="10.5" customHeight="1"/>
    <row r="2901" s="150" customFormat="1" ht="10.5" customHeight="1"/>
    <row r="2902" s="150" customFormat="1" ht="10.5" customHeight="1"/>
    <row r="2903" s="150" customFormat="1" ht="10.5" customHeight="1"/>
    <row r="2904" s="150" customFormat="1" ht="10.5" customHeight="1"/>
    <row r="2905" s="150" customFormat="1" ht="10.5" customHeight="1"/>
    <row r="2906" s="150" customFormat="1" ht="10.5" customHeight="1"/>
    <row r="2907" s="150" customFormat="1" ht="10.5" customHeight="1"/>
    <row r="2908" s="150" customFormat="1" ht="10.5" customHeight="1"/>
    <row r="2909" s="150" customFormat="1" ht="10.5" customHeight="1"/>
    <row r="2910" s="150" customFormat="1" ht="10.5" customHeight="1"/>
    <row r="2911" s="150" customFormat="1" ht="10.5" customHeight="1"/>
    <row r="2912" s="150" customFormat="1" ht="10.5" customHeight="1"/>
    <row r="2913" s="150" customFormat="1" ht="10.5" customHeight="1"/>
    <row r="2914" s="150" customFormat="1" ht="10.5" customHeight="1"/>
    <row r="2915" s="150" customFormat="1" ht="10.5" customHeight="1"/>
    <row r="2916" s="150" customFormat="1" ht="10.5" customHeight="1"/>
    <row r="2917" s="150" customFormat="1" ht="10.5" customHeight="1"/>
    <row r="2918" s="150" customFormat="1" ht="10.5" customHeight="1"/>
    <row r="2919" s="150" customFormat="1" ht="10.5" customHeight="1"/>
    <row r="2920" s="150" customFormat="1" ht="10.5" customHeight="1"/>
    <row r="2921" s="150" customFormat="1" ht="10.5" customHeight="1"/>
    <row r="2922" s="150" customFormat="1" ht="10.5" customHeight="1"/>
    <row r="2923" s="150" customFormat="1" ht="10.5" customHeight="1"/>
    <row r="2924" s="150" customFormat="1" ht="10.5" customHeight="1"/>
    <row r="2925" s="150" customFormat="1" ht="10.5" customHeight="1"/>
    <row r="2926" s="150" customFormat="1" ht="10.5" customHeight="1"/>
    <row r="2927" s="150" customFormat="1" ht="10.5" customHeight="1"/>
    <row r="2928" s="150" customFormat="1" ht="10.5" customHeight="1"/>
    <row r="2929" s="150" customFormat="1" ht="10.5" customHeight="1"/>
    <row r="2930" s="150" customFormat="1" ht="10.5" customHeight="1"/>
    <row r="2931" s="150" customFormat="1" ht="10.5" customHeight="1"/>
    <row r="2932" s="150" customFormat="1" ht="10.5" customHeight="1"/>
    <row r="2933" s="150" customFormat="1" ht="10.5" customHeight="1"/>
    <row r="2934" s="150" customFormat="1" ht="10.5" customHeight="1"/>
    <row r="2935" s="150" customFormat="1" ht="10.5" customHeight="1"/>
    <row r="2936" s="150" customFormat="1" ht="10.5" customHeight="1"/>
    <row r="2937" s="150" customFormat="1" ht="10.5" customHeight="1"/>
    <row r="2938" s="150" customFormat="1" ht="10.5" customHeight="1"/>
    <row r="2939" s="150" customFormat="1" ht="10.5" customHeight="1"/>
    <row r="2940" s="150" customFormat="1" ht="10.5" customHeight="1"/>
    <row r="2941" s="150" customFormat="1" ht="10.5" customHeight="1"/>
    <row r="2942" s="150" customFormat="1" ht="10.5" customHeight="1"/>
    <row r="2943" s="150" customFormat="1" ht="10.5" customHeight="1"/>
    <row r="2944" s="150" customFormat="1" ht="10.5" customHeight="1"/>
    <row r="2945" s="150" customFormat="1" ht="10.5" customHeight="1"/>
    <row r="2946" s="150" customFormat="1" ht="10.5" customHeight="1"/>
    <row r="2947" s="150" customFormat="1" ht="10.5" customHeight="1"/>
    <row r="2948" s="150" customFormat="1" ht="10.5" customHeight="1"/>
    <row r="2949" s="150" customFormat="1" ht="10.5" customHeight="1"/>
    <row r="2950" s="150" customFormat="1" ht="10.5" customHeight="1"/>
    <row r="2951" s="150" customFormat="1" ht="10.5" customHeight="1"/>
    <row r="2952" s="150" customFormat="1" ht="10.5" customHeight="1"/>
    <row r="2953" s="150" customFormat="1" ht="10.5" customHeight="1"/>
    <row r="2954" s="150" customFormat="1" ht="10.5" customHeight="1"/>
    <row r="2955" s="150" customFormat="1" ht="10.5" customHeight="1"/>
    <row r="2956" s="150" customFormat="1" ht="10.5" customHeight="1"/>
    <row r="2957" s="150" customFormat="1" ht="10.5" customHeight="1"/>
    <row r="2958" s="150" customFormat="1" ht="10.5" customHeight="1"/>
    <row r="2959" s="150" customFormat="1" ht="10.5" customHeight="1"/>
    <row r="2960" s="150" customFormat="1" ht="10.5" customHeight="1"/>
    <row r="2961" s="150" customFormat="1" ht="10.5" customHeight="1"/>
    <row r="2962" s="150" customFormat="1" ht="10.5" customHeight="1"/>
    <row r="2963" s="150" customFormat="1" ht="10.5" customHeight="1"/>
    <row r="2964" s="150" customFormat="1" ht="10.5" customHeight="1"/>
    <row r="2965" s="150" customFormat="1" ht="10.5" customHeight="1"/>
    <row r="2966" s="150" customFormat="1" ht="10.5" customHeight="1"/>
    <row r="2967" s="150" customFormat="1" ht="10.5" customHeight="1"/>
    <row r="2968" s="150" customFormat="1" ht="10.5" customHeight="1"/>
    <row r="2969" s="150" customFormat="1" ht="10.5" customHeight="1"/>
    <row r="2970" s="150" customFormat="1" ht="10.5" customHeight="1"/>
    <row r="2971" s="150" customFormat="1" ht="10.5" customHeight="1"/>
    <row r="2972" s="150" customFormat="1" ht="10.5" customHeight="1"/>
    <row r="2973" s="150" customFormat="1" ht="10.5" customHeight="1"/>
    <row r="2974" s="150" customFormat="1" ht="10.5" customHeight="1"/>
    <row r="2975" s="150" customFormat="1" ht="10.5" customHeight="1"/>
    <row r="2976" s="150" customFormat="1" ht="10.5" customHeight="1"/>
    <row r="2977" s="150" customFormat="1" ht="10.5" customHeight="1"/>
    <row r="2978" s="150" customFormat="1" ht="10.5" customHeight="1"/>
    <row r="2979" s="150" customFormat="1" ht="10.5" customHeight="1"/>
    <row r="2980" s="150" customFormat="1" ht="10.5" customHeight="1"/>
    <row r="2981" s="150" customFormat="1" ht="10.5" customHeight="1"/>
    <row r="2982" s="150" customFormat="1" ht="10.5" customHeight="1"/>
    <row r="2983" s="150" customFormat="1" ht="10.5" customHeight="1"/>
    <row r="2984" s="150" customFormat="1" ht="10.5" customHeight="1"/>
    <row r="2985" s="150" customFormat="1" ht="10.5" customHeight="1"/>
    <row r="2986" s="150" customFormat="1" ht="10.5" customHeight="1"/>
    <row r="2987" s="150" customFormat="1" ht="10.5" customHeight="1"/>
    <row r="2988" s="150" customFormat="1" ht="10.5" customHeight="1"/>
    <row r="2989" s="150" customFormat="1" ht="10.5" customHeight="1"/>
    <row r="2990" s="150" customFormat="1" ht="10.5" customHeight="1"/>
    <row r="2991" s="150" customFormat="1" ht="10.5" customHeight="1"/>
    <row r="2992" s="150" customFormat="1" ht="10.5" customHeight="1"/>
    <row r="2993" s="150" customFormat="1" ht="10.5" customHeight="1"/>
    <row r="2994" s="150" customFormat="1" ht="10.5" customHeight="1"/>
    <row r="2995" s="150" customFormat="1" ht="10.5" customHeight="1"/>
    <row r="2996" s="150" customFormat="1" ht="10.5" customHeight="1"/>
    <row r="2997" s="150" customFormat="1" ht="10.5" customHeight="1"/>
    <row r="2998" s="150" customFormat="1" ht="10.5" customHeight="1"/>
    <row r="2999" s="150" customFormat="1" ht="10.5" customHeight="1"/>
    <row r="3000" s="150" customFormat="1" ht="10.5" customHeight="1"/>
    <row r="3001" s="150" customFormat="1" ht="10.5" customHeight="1"/>
    <row r="3002" s="150" customFormat="1" ht="10.5" customHeight="1"/>
    <row r="3003" s="150" customFormat="1" ht="10.5" customHeight="1"/>
    <row r="3004" s="150" customFormat="1" ht="10.5" customHeight="1"/>
    <row r="3005" s="150" customFormat="1" ht="10.5" customHeight="1"/>
    <row r="3006" s="150" customFormat="1" ht="10.5" customHeight="1"/>
    <row r="3007" s="150" customFormat="1" ht="10.5" customHeight="1"/>
    <row r="3008" s="150" customFormat="1" ht="10.5" customHeight="1"/>
    <row r="3009" s="150" customFormat="1" ht="10.5" customHeight="1"/>
    <row r="3010" s="150" customFormat="1" ht="10.5" customHeight="1"/>
    <row r="3011" s="150" customFormat="1" ht="10.5" customHeight="1"/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45"/>
  <sheetViews>
    <sheetView workbookViewId="0" topLeftCell="A1">
      <selection activeCell="B18" sqref="B18:B19"/>
    </sheetView>
  </sheetViews>
  <sheetFormatPr defaultColWidth="8.796875" defaultRowHeight="14.25"/>
  <cols>
    <col min="1" max="1" width="1.390625" style="28" customWidth="1"/>
    <col min="2" max="2" width="32.8984375" style="28" customWidth="1"/>
    <col min="3" max="3" width="6.59765625" style="28" customWidth="1"/>
    <col min="4" max="4" width="5.59765625" style="28" customWidth="1"/>
    <col min="5" max="5" width="6.8984375" style="28" customWidth="1"/>
    <col min="6" max="6" width="10.59765625" style="28" customWidth="1"/>
    <col min="7" max="7" width="6.59765625" style="28" customWidth="1"/>
    <col min="8" max="8" width="5.59765625" style="28" customWidth="1"/>
    <col min="9" max="9" width="6.8984375" style="28" customWidth="1"/>
    <col min="10" max="10" width="10.59765625" style="28" customWidth="1"/>
    <col min="11" max="11" width="6.59765625" style="28" customWidth="1"/>
    <col min="12" max="12" width="5.59765625" style="28" customWidth="1"/>
    <col min="13" max="13" width="6.8984375" style="28" customWidth="1"/>
    <col min="14" max="14" width="10.59765625" style="28" customWidth="1"/>
    <col min="15" max="15" width="6.59765625" style="28" customWidth="1"/>
    <col min="16" max="16" width="5.59765625" style="28" customWidth="1"/>
    <col min="17" max="17" width="6.8984375" style="28" customWidth="1"/>
    <col min="18" max="18" width="10.59765625" style="28" customWidth="1"/>
    <col min="19" max="19" width="6.3984375" style="28" customWidth="1"/>
    <col min="20" max="20" width="7.19921875" style="28" customWidth="1"/>
    <col min="21" max="21" width="1" style="28" customWidth="1"/>
    <col min="22" max="22" width="33" style="28" customWidth="1"/>
    <col min="23" max="23" width="6.59765625" style="28" customWidth="1"/>
    <col min="24" max="24" width="5.59765625" style="28" customWidth="1"/>
    <col min="25" max="25" width="6.8984375" style="28" customWidth="1"/>
    <col min="26" max="26" width="10.59765625" style="28" customWidth="1"/>
    <col min="27" max="27" width="6.59765625" style="28" customWidth="1"/>
    <col min="28" max="28" width="5.59765625" style="28" customWidth="1"/>
    <col min="29" max="29" width="6.8984375" style="28" customWidth="1"/>
    <col min="30" max="30" width="10.59765625" style="28" customWidth="1"/>
    <col min="31" max="31" width="6.59765625" style="28" customWidth="1"/>
    <col min="32" max="32" width="5.59765625" style="28" customWidth="1"/>
    <col min="33" max="33" width="6.8984375" style="28" customWidth="1"/>
    <col min="34" max="34" width="10.59765625" style="28" customWidth="1"/>
    <col min="35" max="35" width="6.59765625" style="28" customWidth="1"/>
    <col min="36" max="36" width="5.59765625" style="28" customWidth="1"/>
    <col min="37" max="37" width="6.8984375" style="28" customWidth="1"/>
    <col min="38" max="38" width="10.59765625" style="28" customWidth="1"/>
    <col min="39" max="39" width="6.3984375" style="28" customWidth="1"/>
    <col min="40" max="16384" width="9" style="28" customWidth="1"/>
  </cols>
  <sheetData>
    <row r="1" spans="1:21" ht="11.25">
      <c r="A1" s="29" t="s">
        <v>458</v>
      </c>
      <c r="U1" s="29" t="s">
        <v>459</v>
      </c>
    </row>
    <row r="2" ht="10.5">
      <c r="AL2" s="28" t="s">
        <v>3</v>
      </c>
    </row>
    <row r="3" spans="1:39" s="29" customFormat="1" ht="12.75" customHeight="1">
      <c r="A3" s="34"/>
      <c r="B3" s="31"/>
      <c r="C3" s="32"/>
      <c r="D3" s="33" t="s">
        <v>460</v>
      </c>
      <c r="E3" s="33"/>
      <c r="F3" s="33"/>
      <c r="G3" s="32"/>
      <c r="H3" s="33" t="s">
        <v>461</v>
      </c>
      <c r="I3" s="33"/>
      <c r="J3" s="33"/>
      <c r="K3" s="32"/>
      <c r="L3" s="33" t="s">
        <v>462</v>
      </c>
      <c r="M3" s="33"/>
      <c r="N3" s="33"/>
      <c r="O3" s="32"/>
      <c r="P3" s="33" t="s">
        <v>463</v>
      </c>
      <c r="Q3" s="33"/>
      <c r="R3" s="35"/>
      <c r="S3" s="110"/>
      <c r="U3" s="34"/>
      <c r="V3" s="31"/>
      <c r="W3" s="32"/>
      <c r="X3" s="33" t="s">
        <v>464</v>
      </c>
      <c r="Y3" s="33"/>
      <c r="Z3" s="33"/>
      <c r="AA3" s="32"/>
      <c r="AB3" s="33" t="s">
        <v>465</v>
      </c>
      <c r="AC3" s="33"/>
      <c r="AD3" s="33"/>
      <c r="AE3" s="32"/>
      <c r="AF3" s="33" t="s">
        <v>466</v>
      </c>
      <c r="AG3" s="33"/>
      <c r="AH3" s="33"/>
      <c r="AI3" s="32"/>
      <c r="AJ3" s="33" t="s">
        <v>467</v>
      </c>
      <c r="AK3" s="33"/>
      <c r="AL3" s="35"/>
      <c r="AM3" s="110"/>
    </row>
    <row r="4" spans="1:39" s="29" customFormat="1" ht="12.75" customHeight="1">
      <c r="A4" s="39"/>
      <c r="B4" s="38"/>
      <c r="C4" s="39"/>
      <c r="D4" s="161"/>
      <c r="E4" s="39"/>
      <c r="F4" s="39" t="s">
        <v>86</v>
      </c>
      <c r="G4" s="39"/>
      <c r="H4" s="161"/>
      <c r="I4" s="39"/>
      <c r="J4" s="39" t="s">
        <v>86</v>
      </c>
      <c r="K4" s="39"/>
      <c r="L4" s="161"/>
      <c r="M4" s="39"/>
      <c r="N4" s="39" t="s">
        <v>86</v>
      </c>
      <c r="O4" s="39"/>
      <c r="P4" s="161"/>
      <c r="Q4" s="39"/>
      <c r="R4" s="43" t="s">
        <v>86</v>
      </c>
      <c r="S4" s="43" t="s">
        <v>92</v>
      </c>
      <c r="U4" s="39"/>
      <c r="V4" s="38"/>
      <c r="W4" s="39"/>
      <c r="X4" s="161"/>
      <c r="Y4" s="39"/>
      <c r="Z4" s="39" t="s">
        <v>86</v>
      </c>
      <c r="AA4" s="39"/>
      <c r="AB4" s="161"/>
      <c r="AC4" s="39"/>
      <c r="AD4" s="39" t="s">
        <v>86</v>
      </c>
      <c r="AE4" s="39"/>
      <c r="AF4" s="161"/>
      <c r="AG4" s="39"/>
      <c r="AH4" s="39" t="s">
        <v>86</v>
      </c>
      <c r="AI4" s="39"/>
      <c r="AJ4" s="161"/>
      <c r="AK4" s="39"/>
      <c r="AL4" s="43" t="s">
        <v>86</v>
      </c>
      <c r="AM4" s="43" t="s">
        <v>92</v>
      </c>
    </row>
    <row r="5" spans="1:39" s="29" customFormat="1" ht="12.75" customHeight="1">
      <c r="A5" s="39"/>
      <c r="B5" s="38" t="s">
        <v>83</v>
      </c>
      <c r="C5" s="39" t="s">
        <v>9</v>
      </c>
      <c r="D5" s="83" t="s">
        <v>468</v>
      </c>
      <c r="E5" s="39" t="s">
        <v>7</v>
      </c>
      <c r="F5" s="39" t="s">
        <v>469</v>
      </c>
      <c r="G5" s="39" t="s">
        <v>9</v>
      </c>
      <c r="H5" s="83" t="s">
        <v>468</v>
      </c>
      <c r="I5" s="39" t="s">
        <v>7</v>
      </c>
      <c r="J5" s="39" t="s">
        <v>469</v>
      </c>
      <c r="K5" s="39" t="s">
        <v>9</v>
      </c>
      <c r="L5" s="83" t="s">
        <v>468</v>
      </c>
      <c r="M5" s="39" t="s">
        <v>7</v>
      </c>
      <c r="N5" s="39" t="s">
        <v>469</v>
      </c>
      <c r="O5" s="39" t="s">
        <v>9</v>
      </c>
      <c r="P5" s="83" t="s">
        <v>468</v>
      </c>
      <c r="Q5" s="39" t="s">
        <v>7</v>
      </c>
      <c r="R5" s="43" t="s">
        <v>469</v>
      </c>
      <c r="S5" s="43" t="s">
        <v>3</v>
      </c>
      <c r="U5" s="39"/>
      <c r="V5" s="38" t="s">
        <v>83</v>
      </c>
      <c r="W5" s="39" t="s">
        <v>9</v>
      </c>
      <c r="X5" s="83" t="s">
        <v>468</v>
      </c>
      <c r="Y5" s="39" t="s">
        <v>7</v>
      </c>
      <c r="Z5" s="39" t="s">
        <v>469</v>
      </c>
      <c r="AA5" s="39" t="s">
        <v>9</v>
      </c>
      <c r="AB5" s="83" t="s">
        <v>468</v>
      </c>
      <c r="AC5" s="39" t="s">
        <v>7</v>
      </c>
      <c r="AD5" s="39" t="s">
        <v>469</v>
      </c>
      <c r="AE5" s="39" t="s">
        <v>9</v>
      </c>
      <c r="AF5" s="83" t="s">
        <v>468</v>
      </c>
      <c r="AG5" s="39" t="s">
        <v>7</v>
      </c>
      <c r="AH5" s="39" t="s">
        <v>469</v>
      </c>
      <c r="AI5" s="39" t="s">
        <v>9</v>
      </c>
      <c r="AJ5" s="83" t="s">
        <v>468</v>
      </c>
      <c r="AK5" s="39" t="s">
        <v>7</v>
      </c>
      <c r="AL5" s="43" t="s">
        <v>469</v>
      </c>
      <c r="AM5" s="43" t="s">
        <v>3</v>
      </c>
    </row>
    <row r="6" spans="1:39" s="29" customFormat="1" ht="12.75" customHeight="1">
      <c r="A6" s="40"/>
      <c r="B6" s="41"/>
      <c r="C6" s="40" t="s">
        <v>16</v>
      </c>
      <c r="D6" s="162" t="s">
        <v>470</v>
      </c>
      <c r="E6" s="40" t="s">
        <v>14</v>
      </c>
      <c r="F6" s="40" t="s">
        <v>15</v>
      </c>
      <c r="G6" s="40" t="s">
        <v>16</v>
      </c>
      <c r="H6" s="162" t="s">
        <v>470</v>
      </c>
      <c r="I6" s="40" t="s">
        <v>14</v>
      </c>
      <c r="J6" s="40" t="s">
        <v>15</v>
      </c>
      <c r="K6" s="40" t="s">
        <v>16</v>
      </c>
      <c r="L6" s="162" t="s">
        <v>470</v>
      </c>
      <c r="M6" s="40" t="s">
        <v>14</v>
      </c>
      <c r="N6" s="40" t="s">
        <v>15</v>
      </c>
      <c r="O6" s="40" t="s">
        <v>16</v>
      </c>
      <c r="P6" s="162" t="s">
        <v>470</v>
      </c>
      <c r="Q6" s="40" t="s">
        <v>14</v>
      </c>
      <c r="R6" s="47" t="s">
        <v>15</v>
      </c>
      <c r="S6" s="47" t="s">
        <v>103</v>
      </c>
      <c r="U6" s="40"/>
      <c r="V6" s="41"/>
      <c r="W6" s="40" t="s">
        <v>16</v>
      </c>
      <c r="X6" s="162" t="s">
        <v>470</v>
      </c>
      <c r="Y6" s="40" t="s">
        <v>14</v>
      </c>
      <c r="Z6" s="40" t="s">
        <v>15</v>
      </c>
      <c r="AA6" s="40" t="s">
        <v>16</v>
      </c>
      <c r="AB6" s="162" t="s">
        <v>470</v>
      </c>
      <c r="AC6" s="40" t="s">
        <v>14</v>
      </c>
      <c r="AD6" s="40" t="s">
        <v>15</v>
      </c>
      <c r="AE6" s="40" t="s">
        <v>16</v>
      </c>
      <c r="AF6" s="162" t="s">
        <v>470</v>
      </c>
      <c r="AG6" s="40" t="s">
        <v>14</v>
      </c>
      <c r="AH6" s="40" t="s">
        <v>15</v>
      </c>
      <c r="AI6" s="40" t="s">
        <v>16</v>
      </c>
      <c r="AJ6" s="162" t="s">
        <v>470</v>
      </c>
      <c r="AK6" s="40" t="s">
        <v>14</v>
      </c>
      <c r="AL6" s="47" t="s">
        <v>15</v>
      </c>
      <c r="AM6" s="47" t="s">
        <v>103</v>
      </c>
    </row>
    <row r="7" spans="1:39" ht="12" customHeight="1">
      <c r="A7" s="163"/>
      <c r="B7" s="164" t="s">
        <v>349</v>
      </c>
      <c r="C7" s="154">
        <v>15255</v>
      </c>
      <c r="D7" s="165">
        <v>100</v>
      </c>
      <c r="E7" s="154">
        <v>71184</v>
      </c>
      <c r="F7" s="154">
        <v>122550646</v>
      </c>
      <c r="G7" s="154">
        <v>4972</v>
      </c>
      <c r="H7" s="165">
        <v>32.592592592592595</v>
      </c>
      <c r="I7" s="154">
        <v>22370</v>
      </c>
      <c r="J7" s="154">
        <v>35167403</v>
      </c>
      <c r="K7" s="154">
        <v>4989</v>
      </c>
      <c r="L7" s="165">
        <v>32.704031465093415</v>
      </c>
      <c r="M7" s="154">
        <v>12665</v>
      </c>
      <c r="N7" s="154">
        <v>13966698</v>
      </c>
      <c r="O7" s="154">
        <v>2989</v>
      </c>
      <c r="P7" s="165">
        <v>19.59357587676172</v>
      </c>
      <c r="Q7" s="154">
        <v>11076</v>
      </c>
      <c r="R7" s="154">
        <v>15016954</v>
      </c>
      <c r="S7" s="137" t="s">
        <v>349</v>
      </c>
      <c r="U7" s="163"/>
      <c r="V7" s="164" t="s">
        <v>349</v>
      </c>
      <c r="W7" s="154">
        <v>1348</v>
      </c>
      <c r="X7" s="165">
        <v>8.836447066535563</v>
      </c>
      <c r="Y7" s="154">
        <v>8023</v>
      </c>
      <c r="Z7" s="154">
        <v>13071237</v>
      </c>
      <c r="AA7" s="154">
        <v>720</v>
      </c>
      <c r="AB7" s="165">
        <v>4.71976401179941</v>
      </c>
      <c r="AC7" s="154">
        <v>7613</v>
      </c>
      <c r="AD7" s="154">
        <v>16646397</v>
      </c>
      <c r="AE7" s="154">
        <v>155</v>
      </c>
      <c r="AF7" s="165">
        <v>1.0160603080957062</v>
      </c>
      <c r="AG7" s="154">
        <v>3670</v>
      </c>
      <c r="AH7" s="154">
        <v>9833866</v>
      </c>
      <c r="AI7" s="154">
        <v>82</v>
      </c>
      <c r="AJ7" s="165">
        <v>0.5375286791215994</v>
      </c>
      <c r="AK7" s="154">
        <v>5767</v>
      </c>
      <c r="AL7" s="154">
        <v>18848091</v>
      </c>
      <c r="AM7" s="137" t="s">
        <v>349</v>
      </c>
    </row>
    <row r="8" spans="1:39" ht="12" customHeight="1">
      <c r="A8" s="127" t="s">
        <v>350</v>
      </c>
      <c r="B8" s="52"/>
      <c r="C8" s="158">
        <v>46</v>
      </c>
      <c r="D8" s="166">
        <v>100</v>
      </c>
      <c r="E8" s="158">
        <v>3515</v>
      </c>
      <c r="F8" s="158">
        <v>12889968</v>
      </c>
      <c r="G8" s="158">
        <v>3</v>
      </c>
      <c r="H8" s="166">
        <v>6.521739130434782</v>
      </c>
      <c r="I8" s="158">
        <v>12</v>
      </c>
      <c r="J8" s="158">
        <v>7003</v>
      </c>
      <c r="K8" s="158">
        <v>8</v>
      </c>
      <c r="L8" s="166">
        <v>17.391304347826086</v>
      </c>
      <c r="M8" s="158">
        <v>18</v>
      </c>
      <c r="N8" s="158">
        <v>22388</v>
      </c>
      <c r="O8" s="158">
        <v>6</v>
      </c>
      <c r="P8" s="166">
        <v>13.043478260869565</v>
      </c>
      <c r="Q8" s="158">
        <v>15</v>
      </c>
      <c r="R8" s="158">
        <v>19295</v>
      </c>
      <c r="S8" s="139">
        <v>54</v>
      </c>
      <c r="U8" s="127" t="s">
        <v>350</v>
      </c>
      <c r="V8" s="52"/>
      <c r="W8" s="158">
        <v>3</v>
      </c>
      <c r="X8" s="166">
        <v>6.521739130434782</v>
      </c>
      <c r="Y8" s="158">
        <v>16</v>
      </c>
      <c r="Z8" s="158">
        <v>38273</v>
      </c>
      <c r="AA8" s="158">
        <v>1</v>
      </c>
      <c r="AB8" s="166">
        <v>2.1739130434782608</v>
      </c>
      <c r="AC8" s="167">
        <v>4</v>
      </c>
      <c r="AD8" s="167">
        <v>11737</v>
      </c>
      <c r="AE8" s="125" t="s">
        <v>61</v>
      </c>
      <c r="AF8" s="168" t="s">
        <v>61</v>
      </c>
      <c r="AG8" s="125" t="s">
        <v>61</v>
      </c>
      <c r="AH8" s="125" t="s">
        <v>61</v>
      </c>
      <c r="AI8" s="158">
        <v>25</v>
      </c>
      <c r="AJ8" s="166">
        <v>54.347826086956516</v>
      </c>
      <c r="AK8" s="167">
        <v>3450</v>
      </c>
      <c r="AL8" s="167">
        <v>12791272</v>
      </c>
      <c r="AM8" s="139">
        <v>54</v>
      </c>
    </row>
    <row r="9" spans="1:39" ht="12" customHeight="1">
      <c r="A9" s="127"/>
      <c r="B9" s="52" t="s">
        <v>351</v>
      </c>
      <c r="C9" s="158">
        <v>24</v>
      </c>
      <c r="D9" s="166">
        <v>100</v>
      </c>
      <c r="E9" s="158">
        <v>3429</v>
      </c>
      <c r="F9" s="158">
        <v>12733920</v>
      </c>
      <c r="G9" s="125" t="s">
        <v>61</v>
      </c>
      <c r="H9" s="168" t="s">
        <v>61</v>
      </c>
      <c r="I9" s="125" t="s">
        <v>61</v>
      </c>
      <c r="J9" s="125" t="s">
        <v>61</v>
      </c>
      <c r="K9" s="125" t="s">
        <v>61</v>
      </c>
      <c r="L9" s="168" t="s">
        <v>61</v>
      </c>
      <c r="M9" s="125" t="s">
        <v>61</v>
      </c>
      <c r="N9" s="125" t="s">
        <v>61</v>
      </c>
      <c r="O9" s="125" t="s">
        <v>61</v>
      </c>
      <c r="P9" s="168" t="s">
        <v>61</v>
      </c>
      <c r="Q9" s="125" t="s">
        <v>61</v>
      </c>
      <c r="R9" s="125" t="s">
        <v>61</v>
      </c>
      <c r="S9" s="139">
        <v>541</v>
      </c>
      <c r="U9" s="127"/>
      <c r="V9" s="52" t="s">
        <v>351</v>
      </c>
      <c r="W9" s="125" t="s">
        <v>61</v>
      </c>
      <c r="X9" s="168" t="s">
        <v>61</v>
      </c>
      <c r="Y9" s="125" t="s">
        <v>61</v>
      </c>
      <c r="Z9" s="125" t="s">
        <v>61</v>
      </c>
      <c r="AA9" s="125" t="s">
        <v>61</v>
      </c>
      <c r="AB9" s="168" t="s">
        <v>61</v>
      </c>
      <c r="AC9" s="125" t="s">
        <v>61</v>
      </c>
      <c r="AD9" s="125" t="s">
        <v>61</v>
      </c>
      <c r="AE9" s="125" t="s">
        <v>61</v>
      </c>
      <c r="AF9" s="168" t="s">
        <v>61</v>
      </c>
      <c r="AG9" s="125" t="s">
        <v>61</v>
      </c>
      <c r="AH9" s="125" t="s">
        <v>61</v>
      </c>
      <c r="AI9" s="158">
        <v>24</v>
      </c>
      <c r="AJ9" s="166">
        <v>100</v>
      </c>
      <c r="AK9" s="158">
        <v>3429</v>
      </c>
      <c r="AL9" s="158">
        <v>12733920</v>
      </c>
      <c r="AM9" s="139">
        <v>541</v>
      </c>
    </row>
    <row r="10" spans="1:39" ht="12" customHeight="1">
      <c r="A10" s="127"/>
      <c r="B10" s="52" t="s">
        <v>352</v>
      </c>
      <c r="C10" s="158">
        <v>22</v>
      </c>
      <c r="D10" s="166">
        <v>100</v>
      </c>
      <c r="E10" s="158">
        <v>86</v>
      </c>
      <c r="F10" s="158">
        <v>156048</v>
      </c>
      <c r="G10" s="158">
        <v>3</v>
      </c>
      <c r="H10" s="166">
        <v>13.636363636363635</v>
      </c>
      <c r="I10" s="158">
        <v>12</v>
      </c>
      <c r="J10" s="158">
        <v>7003</v>
      </c>
      <c r="K10" s="158">
        <v>8</v>
      </c>
      <c r="L10" s="166">
        <v>36.36363636363637</v>
      </c>
      <c r="M10" s="158">
        <v>18</v>
      </c>
      <c r="N10" s="158">
        <v>22388</v>
      </c>
      <c r="O10" s="158">
        <v>6</v>
      </c>
      <c r="P10" s="166">
        <v>27.27272727272727</v>
      </c>
      <c r="Q10" s="158">
        <v>15</v>
      </c>
      <c r="R10" s="158">
        <v>19295</v>
      </c>
      <c r="S10" s="139">
        <v>549</v>
      </c>
      <c r="U10" s="127"/>
      <c r="V10" s="52" t="s">
        <v>352</v>
      </c>
      <c r="W10" s="158">
        <v>3</v>
      </c>
      <c r="X10" s="166">
        <v>13.636363636363635</v>
      </c>
      <c r="Y10" s="158">
        <v>16</v>
      </c>
      <c r="Z10" s="158">
        <v>38273</v>
      </c>
      <c r="AA10" s="158">
        <v>1</v>
      </c>
      <c r="AB10" s="166">
        <v>4.545454545454546</v>
      </c>
      <c r="AC10" s="167">
        <v>4</v>
      </c>
      <c r="AD10" s="167">
        <v>11737</v>
      </c>
      <c r="AE10" s="125" t="s">
        <v>61</v>
      </c>
      <c r="AF10" s="168" t="s">
        <v>61</v>
      </c>
      <c r="AG10" s="125" t="s">
        <v>61</v>
      </c>
      <c r="AH10" s="125" t="s">
        <v>61</v>
      </c>
      <c r="AI10" s="158">
        <v>1</v>
      </c>
      <c r="AJ10" s="166">
        <v>4.545454545454546</v>
      </c>
      <c r="AK10" s="167">
        <v>21</v>
      </c>
      <c r="AL10" s="167">
        <v>57352</v>
      </c>
      <c r="AM10" s="139">
        <v>549</v>
      </c>
    </row>
    <row r="11" spans="1:39" ht="12" customHeight="1">
      <c r="A11" s="127" t="s">
        <v>409</v>
      </c>
      <c r="B11" s="52"/>
      <c r="C11" s="158">
        <v>1726</v>
      </c>
      <c r="D11" s="166">
        <v>100</v>
      </c>
      <c r="E11" s="158">
        <v>5514</v>
      </c>
      <c r="F11" s="158">
        <v>8530142</v>
      </c>
      <c r="G11" s="158">
        <v>226</v>
      </c>
      <c r="H11" s="166">
        <v>13.093858632676708</v>
      </c>
      <c r="I11" s="158">
        <v>641</v>
      </c>
      <c r="J11" s="158">
        <v>753433</v>
      </c>
      <c r="K11" s="158">
        <v>599</v>
      </c>
      <c r="L11" s="166">
        <v>34.704519119351104</v>
      </c>
      <c r="M11" s="158">
        <v>1236</v>
      </c>
      <c r="N11" s="158">
        <v>1421655</v>
      </c>
      <c r="O11" s="158">
        <v>489</v>
      </c>
      <c r="P11" s="166">
        <v>28.331402085747392</v>
      </c>
      <c r="Q11" s="158">
        <v>1481</v>
      </c>
      <c r="R11" s="158">
        <v>2064774</v>
      </c>
      <c r="S11" s="139">
        <v>55</v>
      </c>
      <c r="U11" s="127" t="s">
        <v>409</v>
      </c>
      <c r="V11" s="52"/>
      <c r="W11" s="158">
        <v>253</v>
      </c>
      <c r="X11" s="166">
        <v>14.65816917728853</v>
      </c>
      <c r="Y11" s="158">
        <v>1107</v>
      </c>
      <c r="Z11" s="158">
        <v>1988818</v>
      </c>
      <c r="AA11" s="158">
        <v>147</v>
      </c>
      <c r="AB11" s="166">
        <v>8.516801853997682</v>
      </c>
      <c r="AC11" s="158">
        <v>911</v>
      </c>
      <c r="AD11" s="158">
        <v>1997362</v>
      </c>
      <c r="AE11" s="158">
        <v>12</v>
      </c>
      <c r="AF11" s="166">
        <v>0.6952491309385863</v>
      </c>
      <c r="AG11" s="158">
        <v>138</v>
      </c>
      <c r="AH11" s="158">
        <v>304100</v>
      </c>
      <c r="AI11" s="125" t="s">
        <v>61</v>
      </c>
      <c r="AJ11" s="168" t="s">
        <v>61</v>
      </c>
      <c r="AK11" s="125" t="s">
        <v>61</v>
      </c>
      <c r="AL11" s="125" t="s">
        <v>61</v>
      </c>
      <c r="AM11" s="139">
        <v>55</v>
      </c>
    </row>
    <row r="12" spans="1:39" ht="12" customHeight="1">
      <c r="A12" s="127"/>
      <c r="B12" s="52" t="s">
        <v>354</v>
      </c>
      <c r="C12" s="158">
        <v>280</v>
      </c>
      <c r="D12" s="166">
        <v>100</v>
      </c>
      <c r="E12" s="158">
        <v>1068</v>
      </c>
      <c r="F12" s="158">
        <v>1400487</v>
      </c>
      <c r="G12" s="158">
        <v>63</v>
      </c>
      <c r="H12" s="166">
        <v>22.5</v>
      </c>
      <c r="I12" s="158">
        <v>349</v>
      </c>
      <c r="J12" s="158">
        <v>464198</v>
      </c>
      <c r="K12" s="158">
        <v>86</v>
      </c>
      <c r="L12" s="166">
        <v>30.714285714285715</v>
      </c>
      <c r="M12" s="158">
        <v>194</v>
      </c>
      <c r="N12" s="158">
        <v>194534</v>
      </c>
      <c r="O12" s="158">
        <v>74</v>
      </c>
      <c r="P12" s="166">
        <v>26.42857142857143</v>
      </c>
      <c r="Q12" s="158">
        <v>234</v>
      </c>
      <c r="R12" s="158">
        <v>310114</v>
      </c>
      <c r="S12" s="139">
        <v>551</v>
      </c>
      <c r="U12" s="127"/>
      <c r="V12" s="52" t="s">
        <v>354</v>
      </c>
      <c r="W12" s="158">
        <v>42</v>
      </c>
      <c r="X12" s="166">
        <v>15</v>
      </c>
      <c r="Y12" s="158">
        <v>191</v>
      </c>
      <c r="Z12" s="158">
        <v>275465</v>
      </c>
      <c r="AA12" s="158">
        <v>15</v>
      </c>
      <c r="AB12" s="166">
        <v>5.357142857142857</v>
      </c>
      <c r="AC12" s="158">
        <v>100</v>
      </c>
      <c r="AD12" s="158">
        <v>156176</v>
      </c>
      <c r="AE12" s="125" t="s">
        <v>61</v>
      </c>
      <c r="AF12" s="168" t="s">
        <v>61</v>
      </c>
      <c r="AG12" s="125" t="s">
        <v>61</v>
      </c>
      <c r="AH12" s="125" t="s">
        <v>61</v>
      </c>
      <c r="AI12" s="125" t="s">
        <v>61</v>
      </c>
      <c r="AJ12" s="168" t="s">
        <v>61</v>
      </c>
      <c r="AK12" s="125" t="s">
        <v>61</v>
      </c>
      <c r="AL12" s="125" t="s">
        <v>61</v>
      </c>
      <c r="AM12" s="139">
        <v>551</v>
      </c>
    </row>
    <row r="13" spans="1:39" ht="12" customHeight="1">
      <c r="A13" s="127"/>
      <c r="B13" s="52" t="s">
        <v>355</v>
      </c>
      <c r="C13" s="158">
        <v>256</v>
      </c>
      <c r="D13" s="166">
        <v>100</v>
      </c>
      <c r="E13" s="158">
        <v>760</v>
      </c>
      <c r="F13" s="158">
        <v>1306482</v>
      </c>
      <c r="G13" s="158">
        <v>41</v>
      </c>
      <c r="H13" s="166">
        <v>16.015625</v>
      </c>
      <c r="I13" s="158">
        <v>59</v>
      </c>
      <c r="J13" s="158">
        <v>38220</v>
      </c>
      <c r="K13" s="158">
        <v>96</v>
      </c>
      <c r="L13" s="166">
        <v>37.5</v>
      </c>
      <c r="M13" s="158">
        <v>195</v>
      </c>
      <c r="N13" s="158">
        <v>227694</v>
      </c>
      <c r="O13" s="158">
        <v>48</v>
      </c>
      <c r="P13" s="166">
        <v>18.75</v>
      </c>
      <c r="Q13" s="158">
        <v>119</v>
      </c>
      <c r="R13" s="158">
        <v>168781</v>
      </c>
      <c r="S13" s="139">
        <v>552</v>
      </c>
      <c r="U13" s="127"/>
      <c r="V13" s="52" t="s">
        <v>355</v>
      </c>
      <c r="W13" s="158">
        <v>28</v>
      </c>
      <c r="X13" s="166">
        <v>10.9375</v>
      </c>
      <c r="Y13" s="158">
        <v>122</v>
      </c>
      <c r="Z13" s="158">
        <v>212312</v>
      </c>
      <c r="AA13" s="158">
        <v>43</v>
      </c>
      <c r="AB13" s="166">
        <v>16.796875</v>
      </c>
      <c r="AC13" s="158">
        <v>265</v>
      </c>
      <c r="AD13" s="158">
        <v>659475</v>
      </c>
      <c r="AE13" s="125" t="s">
        <v>61</v>
      </c>
      <c r="AF13" s="168" t="s">
        <v>61</v>
      </c>
      <c r="AG13" s="125" t="s">
        <v>61</v>
      </c>
      <c r="AH13" s="125" t="s">
        <v>61</v>
      </c>
      <c r="AI13" s="125" t="s">
        <v>61</v>
      </c>
      <c r="AJ13" s="168" t="s">
        <v>61</v>
      </c>
      <c r="AK13" s="125" t="s">
        <v>61</v>
      </c>
      <c r="AL13" s="125" t="s">
        <v>61</v>
      </c>
      <c r="AM13" s="139">
        <v>552</v>
      </c>
    </row>
    <row r="14" spans="1:39" ht="12" customHeight="1">
      <c r="A14" s="127"/>
      <c r="B14" s="52" t="s">
        <v>356</v>
      </c>
      <c r="C14" s="158">
        <v>757</v>
      </c>
      <c r="D14" s="166">
        <v>100</v>
      </c>
      <c r="E14" s="158">
        <v>2296</v>
      </c>
      <c r="F14" s="158">
        <v>3655821</v>
      </c>
      <c r="G14" s="158">
        <v>72</v>
      </c>
      <c r="H14" s="166">
        <v>9.5112285336856</v>
      </c>
      <c r="I14" s="158">
        <v>133</v>
      </c>
      <c r="J14" s="158">
        <v>131305</v>
      </c>
      <c r="K14" s="158">
        <v>266</v>
      </c>
      <c r="L14" s="166">
        <v>35.13870541611625</v>
      </c>
      <c r="M14" s="158">
        <v>523</v>
      </c>
      <c r="N14" s="158">
        <v>665438</v>
      </c>
      <c r="O14" s="158">
        <v>252</v>
      </c>
      <c r="P14" s="166">
        <v>33.2892998678996</v>
      </c>
      <c r="Q14" s="158">
        <v>768</v>
      </c>
      <c r="R14" s="158">
        <v>1112168</v>
      </c>
      <c r="S14" s="139">
        <v>553</v>
      </c>
      <c r="U14" s="127"/>
      <c r="V14" s="52" t="s">
        <v>356</v>
      </c>
      <c r="W14" s="158">
        <v>120</v>
      </c>
      <c r="X14" s="166">
        <v>15.852047556142669</v>
      </c>
      <c r="Y14" s="158">
        <v>517</v>
      </c>
      <c r="Z14" s="158">
        <v>982901</v>
      </c>
      <c r="AA14" s="158">
        <v>41</v>
      </c>
      <c r="AB14" s="166">
        <v>5.416116248348745</v>
      </c>
      <c r="AC14" s="158">
        <v>282</v>
      </c>
      <c r="AD14" s="158">
        <v>612087</v>
      </c>
      <c r="AE14" s="158">
        <v>6</v>
      </c>
      <c r="AF14" s="166">
        <v>0.7926023778071334</v>
      </c>
      <c r="AG14" s="158">
        <v>73</v>
      </c>
      <c r="AH14" s="158">
        <v>151922</v>
      </c>
      <c r="AI14" s="125" t="s">
        <v>61</v>
      </c>
      <c r="AJ14" s="168" t="s">
        <v>61</v>
      </c>
      <c r="AK14" s="125" t="s">
        <v>61</v>
      </c>
      <c r="AL14" s="125" t="s">
        <v>61</v>
      </c>
      <c r="AM14" s="139">
        <v>553</v>
      </c>
    </row>
    <row r="15" spans="1:39" ht="12" customHeight="1">
      <c r="A15" s="127"/>
      <c r="B15" s="52" t="s">
        <v>357</v>
      </c>
      <c r="C15" s="158">
        <v>177</v>
      </c>
      <c r="D15" s="166">
        <v>100</v>
      </c>
      <c r="E15" s="158">
        <v>550</v>
      </c>
      <c r="F15" s="158">
        <v>913237</v>
      </c>
      <c r="G15" s="158">
        <v>18</v>
      </c>
      <c r="H15" s="166">
        <v>10.16949152542373</v>
      </c>
      <c r="I15" s="158">
        <v>33</v>
      </c>
      <c r="J15" s="158">
        <v>21016</v>
      </c>
      <c r="K15" s="158">
        <v>53</v>
      </c>
      <c r="L15" s="166">
        <v>29.943502824858758</v>
      </c>
      <c r="M15" s="158">
        <v>98</v>
      </c>
      <c r="N15" s="158">
        <v>88965</v>
      </c>
      <c r="O15" s="158">
        <v>49</v>
      </c>
      <c r="P15" s="166">
        <v>27.683615819209038</v>
      </c>
      <c r="Q15" s="158">
        <v>154</v>
      </c>
      <c r="R15" s="158">
        <v>235262</v>
      </c>
      <c r="S15" s="139">
        <v>554</v>
      </c>
      <c r="U15" s="127"/>
      <c r="V15" s="52" t="s">
        <v>357</v>
      </c>
      <c r="W15" s="158">
        <v>29</v>
      </c>
      <c r="X15" s="166">
        <v>16.38418079096045</v>
      </c>
      <c r="Y15" s="158">
        <v>136</v>
      </c>
      <c r="Z15" s="158">
        <v>276591</v>
      </c>
      <c r="AA15" s="158">
        <v>28</v>
      </c>
      <c r="AB15" s="166">
        <v>15.819209039548024</v>
      </c>
      <c r="AC15" s="158">
        <v>129</v>
      </c>
      <c r="AD15" s="158">
        <v>291403</v>
      </c>
      <c r="AE15" s="125" t="s">
        <v>61</v>
      </c>
      <c r="AF15" s="168" t="s">
        <v>61</v>
      </c>
      <c r="AG15" s="125" t="s">
        <v>61</v>
      </c>
      <c r="AH15" s="125" t="s">
        <v>61</v>
      </c>
      <c r="AI15" s="125" t="s">
        <v>61</v>
      </c>
      <c r="AJ15" s="168" t="s">
        <v>61</v>
      </c>
      <c r="AK15" s="125" t="s">
        <v>61</v>
      </c>
      <c r="AL15" s="125" t="s">
        <v>61</v>
      </c>
      <c r="AM15" s="139">
        <v>554</v>
      </c>
    </row>
    <row r="16" spans="1:39" ht="12" customHeight="1">
      <c r="A16" s="127"/>
      <c r="B16" s="52" t="s">
        <v>410</v>
      </c>
      <c r="C16" s="158">
        <v>256</v>
      </c>
      <c r="D16" s="166">
        <v>100</v>
      </c>
      <c r="E16" s="158">
        <v>840</v>
      </c>
      <c r="F16" s="158">
        <v>1254115</v>
      </c>
      <c r="G16" s="158">
        <v>32</v>
      </c>
      <c r="H16" s="166">
        <v>12.5</v>
      </c>
      <c r="I16" s="158">
        <v>67</v>
      </c>
      <c r="J16" s="158">
        <v>98694</v>
      </c>
      <c r="K16" s="158">
        <v>98</v>
      </c>
      <c r="L16" s="166">
        <v>38.28125</v>
      </c>
      <c r="M16" s="158">
        <v>226</v>
      </c>
      <c r="N16" s="158">
        <v>245024</v>
      </c>
      <c r="O16" s="158">
        <v>66</v>
      </c>
      <c r="P16" s="166">
        <v>25.78125</v>
      </c>
      <c r="Q16" s="158">
        <v>206</v>
      </c>
      <c r="R16" s="158">
        <v>238449</v>
      </c>
      <c r="S16" s="139">
        <v>559</v>
      </c>
      <c r="U16" s="127"/>
      <c r="V16" s="52" t="s">
        <v>410</v>
      </c>
      <c r="W16" s="158">
        <v>34</v>
      </c>
      <c r="X16" s="166">
        <v>13.28125</v>
      </c>
      <c r="Y16" s="158">
        <v>141</v>
      </c>
      <c r="Z16" s="158">
        <v>241549</v>
      </c>
      <c r="AA16" s="158">
        <v>20</v>
      </c>
      <c r="AB16" s="166">
        <v>7.8125</v>
      </c>
      <c r="AC16" s="158">
        <v>135</v>
      </c>
      <c r="AD16" s="158">
        <v>278221</v>
      </c>
      <c r="AE16" s="158">
        <v>6</v>
      </c>
      <c r="AF16" s="166">
        <v>2.34375</v>
      </c>
      <c r="AG16" s="158">
        <v>65</v>
      </c>
      <c r="AH16" s="158">
        <v>152178</v>
      </c>
      <c r="AI16" s="125" t="s">
        <v>61</v>
      </c>
      <c r="AJ16" s="168" t="s">
        <v>61</v>
      </c>
      <c r="AK16" s="125" t="s">
        <v>61</v>
      </c>
      <c r="AL16" s="125" t="s">
        <v>61</v>
      </c>
      <c r="AM16" s="139">
        <v>559</v>
      </c>
    </row>
    <row r="17" spans="1:39" ht="12" customHeight="1">
      <c r="A17" s="127" t="s">
        <v>359</v>
      </c>
      <c r="B17" s="52"/>
      <c r="C17" s="158">
        <v>6003</v>
      </c>
      <c r="D17" s="166">
        <v>100</v>
      </c>
      <c r="E17" s="158">
        <v>27892</v>
      </c>
      <c r="F17" s="158">
        <v>38159519</v>
      </c>
      <c r="G17" s="158">
        <v>1634</v>
      </c>
      <c r="H17" s="166">
        <v>27.219723471597533</v>
      </c>
      <c r="I17" s="158">
        <v>4779</v>
      </c>
      <c r="J17" s="158">
        <v>4625888</v>
      </c>
      <c r="K17" s="158">
        <v>2295</v>
      </c>
      <c r="L17" s="166">
        <v>38.23088455772114</v>
      </c>
      <c r="M17" s="158">
        <v>6219</v>
      </c>
      <c r="N17" s="158">
        <v>5343774</v>
      </c>
      <c r="O17" s="158">
        <v>1213</v>
      </c>
      <c r="P17" s="166">
        <v>20.20656338497418</v>
      </c>
      <c r="Q17" s="158">
        <v>5250</v>
      </c>
      <c r="R17" s="158">
        <v>5962192</v>
      </c>
      <c r="S17" s="139">
        <v>56</v>
      </c>
      <c r="U17" s="127" t="s">
        <v>359</v>
      </c>
      <c r="V17" s="52"/>
      <c r="W17" s="158">
        <v>536</v>
      </c>
      <c r="X17" s="166">
        <v>8.928868898883891</v>
      </c>
      <c r="Y17" s="158">
        <v>4210</v>
      </c>
      <c r="Z17" s="158">
        <v>5677339</v>
      </c>
      <c r="AA17" s="158">
        <v>225</v>
      </c>
      <c r="AB17" s="166">
        <v>3.7481259370314843</v>
      </c>
      <c r="AC17" s="158">
        <v>3953</v>
      </c>
      <c r="AD17" s="158">
        <v>8327185</v>
      </c>
      <c r="AE17" s="158">
        <v>85</v>
      </c>
      <c r="AF17" s="166">
        <v>1.415958687323005</v>
      </c>
      <c r="AG17" s="167">
        <v>2697</v>
      </c>
      <c r="AH17" s="167">
        <v>6781798</v>
      </c>
      <c r="AI17" s="158">
        <v>15</v>
      </c>
      <c r="AJ17" s="166">
        <v>0.24987506246876562</v>
      </c>
      <c r="AK17" s="167">
        <v>784</v>
      </c>
      <c r="AL17" s="167">
        <v>1441343</v>
      </c>
      <c r="AM17" s="139">
        <v>56</v>
      </c>
    </row>
    <row r="18" spans="1:39" ht="12" customHeight="1">
      <c r="A18" s="127"/>
      <c r="B18" s="52" t="s">
        <v>360</v>
      </c>
      <c r="C18" s="158">
        <v>872</v>
      </c>
      <c r="D18" s="166">
        <v>100</v>
      </c>
      <c r="E18" s="158">
        <v>8414</v>
      </c>
      <c r="F18" s="158">
        <v>17674160</v>
      </c>
      <c r="G18" s="158">
        <v>57</v>
      </c>
      <c r="H18" s="166">
        <v>6.536697247706422</v>
      </c>
      <c r="I18" s="158">
        <v>283</v>
      </c>
      <c r="J18" s="158">
        <v>1599463</v>
      </c>
      <c r="K18" s="158">
        <v>197</v>
      </c>
      <c r="L18" s="166">
        <v>22.591743119266056</v>
      </c>
      <c r="M18" s="158">
        <v>410</v>
      </c>
      <c r="N18" s="158">
        <v>401001</v>
      </c>
      <c r="O18" s="158">
        <v>232</v>
      </c>
      <c r="P18" s="166">
        <v>26.605504587155966</v>
      </c>
      <c r="Q18" s="158">
        <v>745</v>
      </c>
      <c r="R18" s="158">
        <v>999828</v>
      </c>
      <c r="S18" s="139">
        <v>561</v>
      </c>
      <c r="U18" s="127"/>
      <c r="V18" s="52" t="s">
        <v>360</v>
      </c>
      <c r="W18" s="158">
        <v>159</v>
      </c>
      <c r="X18" s="166">
        <v>18.23394495412844</v>
      </c>
      <c r="Y18" s="158">
        <v>1140</v>
      </c>
      <c r="Z18" s="158">
        <v>1685815</v>
      </c>
      <c r="AA18" s="158">
        <v>149</v>
      </c>
      <c r="AB18" s="166">
        <v>17.087155963302752</v>
      </c>
      <c r="AC18" s="158">
        <v>2954</v>
      </c>
      <c r="AD18" s="158">
        <v>6426003</v>
      </c>
      <c r="AE18" s="158">
        <v>65</v>
      </c>
      <c r="AF18" s="166">
        <v>7.454128440366972</v>
      </c>
      <c r="AG18" s="158">
        <v>2166</v>
      </c>
      <c r="AH18" s="158">
        <v>5289138</v>
      </c>
      <c r="AI18" s="158">
        <v>13</v>
      </c>
      <c r="AJ18" s="166">
        <v>1.4908256880733946</v>
      </c>
      <c r="AK18" s="158">
        <v>716</v>
      </c>
      <c r="AL18" s="158">
        <v>1272912</v>
      </c>
      <c r="AM18" s="139">
        <v>561</v>
      </c>
    </row>
    <row r="19" spans="1:39" ht="12" customHeight="1">
      <c r="A19" s="127"/>
      <c r="B19" s="52" t="s">
        <v>361</v>
      </c>
      <c r="C19" s="158">
        <v>1035</v>
      </c>
      <c r="D19" s="166">
        <v>100</v>
      </c>
      <c r="E19" s="158">
        <v>2765</v>
      </c>
      <c r="F19" s="158">
        <v>5268460</v>
      </c>
      <c r="G19" s="158">
        <v>105</v>
      </c>
      <c r="H19" s="166">
        <v>10.144927536231885</v>
      </c>
      <c r="I19" s="158">
        <v>196</v>
      </c>
      <c r="J19" s="158">
        <v>172349</v>
      </c>
      <c r="K19" s="158">
        <v>535</v>
      </c>
      <c r="L19" s="166">
        <v>51.690821256038646</v>
      </c>
      <c r="M19" s="158">
        <v>1165</v>
      </c>
      <c r="N19" s="158">
        <v>1589357</v>
      </c>
      <c r="O19" s="158">
        <v>301</v>
      </c>
      <c r="P19" s="166">
        <v>29.082125603864732</v>
      </c>
      <c r="Q19" s="158">
        <v>900</v>
      </c>
      <c r="R19" s="158">
        <v>2011177</v>
      </c>
      <c r="S19" s="139">
        <v>562</v>
      </c>
      <c r="U19" s="127"/>
      <c r="V19" s="52" t="s">
        <v>361</v>
      </c>
      <c r="W19" s="158">
        <v>81</v>
      </c>
      <c r="X19" s="166">
        <v>7.82608695652174</v>
      </c>
      <c r="Y19" s="158">
        <v>392</v>
      </c>
      <c r="Z19" s="158">
        <v>1102863</v>
      </c>
      <c r="AA19" s="158">
        <v>12</v>
      </c>
      <c r="AB19" s="166">
        <v>1.1594202898550725</v>
      </c>
      <c r="AC19" s="167">
        <v>91</v>
      </c>
      <c r="AD19" s="167">
        <v>278879</v>
      </c>
      <c r="AE19" s="158">
        <v>1</v>
      </c>
      <c r="AF19" s="166">
        <v>0.0966183574879227</v>
      </c>
      <c r="AG19" s="167">
        <v>21</v>
      </c>
      <c r="AH19" s="167">
        <v>113835</v>
      </c>
      <c r="AI19" s="125" t="s">
        <v>61</v>
      </c>
      <c r="AJ19" s="168" t="s">
        <v>61</v>
      </c>
      <c r="AK19" s="125" t="s">
        <v>61</v>
      </c>
      <c r="AL19" s="125" t="s">
        <v>61</v>
      </c>
      <c r="AM19" s="139">
        <v>562</v>
      </c>
    </row>
    <row r="20" spans="1:39" ht="12" customHeight="1">
      <c r="A20" s="127"/>
      <c r="B20" s="52" t="s">
        <v>362</v>
      </c>
      <c r="C20" s="158">
        <v>224</v>
      </c>
      <c r="D20" s="166">
        <v>100</v>
      </c>
      <c r="E20" s="158">
        <v>817</v>
      </c>
      <c r="F20" s="158">
        <v>1094472</v>
      </c>
      <c r="G20" s="158">
        <v>65</v>
      </c>
      <c r="H20" s="166">
        <v>29.017857142857146</v>
      </c>
      <c r="I20" s="158">
        <v>141</v>
      </c>
      <c r="J20" s="158">
        <v>156553</v>
      </c>
      <c r="K20" s="158">
        <v>93</v>
      </c>
      <c r="L20" s="166">
        <v>41.517857142857146</v>
      </c>
      <c r="M20" s="158">
        <v>284</v>
      </c>
      <c r="N20" s="158">
        <v>285367</v>
      </c>
      <c r="O20" s="158">
        <v>48</v>
      </c>
      <c r="P20" s="166">
        <v>21.428571428571427</v>
      </c>
      <c r="Q20" s="158">
        <v>216</v>
      </c>
      <c r="R20" s="158">
        <v>270657</v>
      </c>
      <c r="S20" s="139">
        <v>563</v>
      </c>
      <c r="U20" s="127"/>
      <c r="V20" s="52" t="s">
        <v>362</v>
      </c>
      <c r="W20" s="158">
        <v>14</v>
      </c>
      <c r="X20" s="166">
        <v>6.25</v>
      </c>
      <c r="Y20" s="158">
        <v>64</v>
      </c>
      <c r="Z20" s="158">
        <v>105127</v>
      </c>
      <c r="AA20" s="158">
        <v>3</v>
      </c>
      <c r="AB20" s="166">
        <v>1.3392857142857142</v>
      </c>
      <c r="AC20" s="167">
        <v>73</v>
      </c>
      <c r="AD20" s="167">
        <v>249468</v>
      </c>
      <c r="AE20" s="158">
        <v>1</v>
      </c>
      <c r="AF20" s="166">
        <v>0.4464285714285714</v>
      </c>
      <c r="AG20" s="167">
        <v>39</v>
      </c>
      <c r="AH20" s="167">
        <v>27300</v>
      </c>
      <c r="AI20" s="125" t="s">
        <v>61</v>
      </c>
      <c r="AJ20" s="168" t="s">
        <v>61</v>
      </c>
      <c r="AK20" s="125" t="s">
        <v>61</v>
      </c>
      <c r="AL20" s="125" t="s">
        <v>61</v>
      </c>
      <c r="AM20" s="139">
        <v>563</v>
      </c>
    </row>
    <row r="21" spans="1:39" ht="12" customHeight="1">
      <c r="A21" s="127"/>
      <c r="B21" s="52" t="s">
        <v>363</v>
      </c>
      <c r="C21" s="158">
        <v>293</v>
      </c>
      <c r="D21" s="166">
        <v>100</v>
      </c>
      <c r="E21" s="158">
        <v>787</v>
      </c>
      <c r="F21" s="158">
        <v>838355</v>
      </c>
      <c r="G21" s="158">
        <v>114</v>
      </c>
      <c r="H21" s="166">
        <v>38.907849829351534</v>
      </c>
      <c r="I21" s="158">
        <v>267</v>
      </c>
      <c r="J21" s="158">
        <v>263983</v>
      </c>
      <c r="K21" s="158">
        <v>127</v>
      </c>
      <c r="L21" s="166">
        <v>43.344709897610926</v>
      </c>
      <c r="M21" s="158">
        <v>360</v>
      </c>
      <c r="N21" s="158">
        <v>380734</v>
      </c>
      <c r="O21" s="158">
        <v>40</v>
      </c>
      <c r="P21" s="166">
        <v>13.651877133105803</v>
      </c>
      <c r="Q21" s="158">
        <v>122</v>
      </c>
      <c r="R21" s="158">
        <v>145412</v>
      </c>
      <c r="S21" s="139">
        <v>564</v>
      </c>
      <c r="U21" s="127"/>
      <c r="V21" s="52" t="s">
        <v>363</v>
      </c>
      <c r="W21" s="158">
        <v>10</v>
      </c>
      <c r="X21" s="166">
        <v>3.4129692832764507</v>
      </c>
      <c r="Y21" s="167">
        <v>32</v>
      </c>
      <c r="Z21" s="167">
        <v>38232</v>
      </c>
      <c r="AA21" s="158">
        <v>2</v>
      </c>
      <c r="AB21" s="166">
        <v>0.6825938566552902</v>
      </c>
      <c r="AC21" s="167">
        <v>6</v>
      </c>
      <c r="AD21" s="167">
        <v>9994</v>
      </c>
      <c r="AE21" s="125" t="s">
        <v>61</v>
      </c>
      <c r="AF21" s="168" t="s">
        <v>61</v>
      </c>
      <c r="AG21" s="125" t="s">
        <v>61</v>
      </c>
      <c r="AH21" s="125" t="s">
        <v>61</v>
      </c>
      <c r="AI21" s="125" t="s">
        <v>61</v>
      </c>
      <c r="AJ21" s="168" t="s">
        <v>61</v>
      </c>
      <c r="AK21" s="125" t="s">
        <v>61</v>
      </c>
      <c r="AL21" s="125" t="s">
        <v>61</v>
      </c>
      <c r="AM21" s="139">
        <v>564</v>
      </c>
    </row>
    <row r="22" spans="1:39" ht="12" customHeight="1">
      <c r="A22" s="127"/>
      <c r="B22" s="52" t="s">
        <v>364</v>
      </c>
      <c r="C22" s="158">
        <v>67</v>
      </c>
      <c r="D22" s="166">
        <v>100</v>
      </c>
      <c r="E22" s="158">
        <v>170</v>
      </c>
      <c r="F22" s="158">
        <v>188547</v>
      </c>
      <c r="G22" s="158">
        <v>18</v>
      </c>
      <c r="H22" s="166">
        <v>26.865671641791046</v>
      </c>
      <c r="I22" s="158">
        <v>24</v>
      </c>
      <c r="J22" s="158">
        <v>16626</v>
      </c>
      <c r="K22" s="158">
        <v>26</v>
      </c>
      <c r="L22" s="166">
        <v>38.80597014925373</v>
      </c>
      <c r="M22" s="158">
        <v>71</v>
      </c>
      <c r="N22" s="158">
        <v>60676</v>
      </c>
      <c r="O22" s="158">
        <v>14</v>
      </c>
      <c r="P22" s="166">
        <v>20.8955223880597</v>
      </c>
      <c r="Q22" s="158">
        <v>42</v>
      </c>
      <c r="R22" s="158">
        <v>61800</v>
      </c>
      <c r="S22" s="139">
        <v>565</v>
      </c>
      <c r="U22" s="127"/>
      <c r="V22" s="52" t="s">
        <v>364</v>
      </c>
      <c r="W22" s="158">
        <v>7</v>
      </c>
      <c r="X22" s="166">
        <v>10.44776119402985</v>
      </c>
      <c r="Y22" s="167">
        <v>26</v>
      </c>
      <c r="Z22" s="167">
        <v>34585</v>
      </c>
      <c r="AA22" s="158">
        <v>2</v>
      </c>
      <c r="AB22" s="166">
        <v>2.9850746268656714</v>
      </c>
      <c r="AC22" s="167">
        <v>7</v>
      </c>
      <c r="AD22" s="167">
        <v>14860</v>
      </c>
      <c r="AE22" s="125" t="s">
        <v>61</v>
      </c>
      <c r="AF22" s="168" t="s">
        <v>61</v>
      </c>
      <c r="AG22" s="125" t="s">
        <v>61</v>
      </c>
      <c r="AH22" s="125" t="s">
        <v>61</v>
      </c>
      <c r="AI22" s="125" t="s">
        <v>61</v>
      </c>
      <c r="AJ22" s="168" t="s">
        <v>61</v>
      </c>
      <c r="AK22" s="125" t="s">
        <v>61</v>
      </c>
      <c r="AL22" s="125" t="s">
        <v>61</v>
      </c>
      <c r="AM22" s="139">
        <v>565</v>
      </c>
    </row>
    <row r="23" spans="1:39" ht="12" customHeight="1">
      <c r="A23" s="127"/>
      <c r="B23" s="52" t="s">
        <v>365</v>
      </c>
      <c r="C23" s="158">
        <v>323</v>
      </c>
      <c r="D23" s="166">
        <v>100</v>
      </c>
      <c r="E23" s="158">
        <v>938</v>
      </c>
      <c r="F23" s="158">
        <v>1213618</v>
      </c>
      <c r="G23" s="158">
        <v>71</v>
      </c>
      <c r="H23" s="166">
        <v>21.981424148606813</v>
      </c>
      <c r="I23" s="158">
        <v>132</v>
      </c>
      <c r="J23" s="158">
        <v>82825</v>
      </c>
      <c r="K23" s="158">
        <v>107</v>
      </c>
      <c r="L23" s="166">
        <v>33.126934984520126</v>
      </c>
      <c r="M23" s="158">
        <v>236</v>
      </c>
      <c r="N23" s="158">
        <v>187169</v>
      </c>
      <c r="O23" s="158">
        <v>86</v>
      </c>
      <c r="P23" s="166">
        <v>26.625386996904027</v>
      </c>
      <c r="Q23" s="158">
        <v>262</v>
      </c>
      <c r="R23" s="158">
        <v>311468</v>
      </c>
      <c r="S23" s="139">
        <v>566</v>
      </c>
      <c r="U23" s="127"/>
      <c r="V23" s="52" t="s">
        <v>365</v>
      </c>
      <c r="W23" s="158">
        <v>51</v>
      </c>
      <c r="X23" s="166">
        <v>15.789473684210526</v>
      </c>
      <c r="Y23" s="158">
        <v>218</v>
      </c>
      <c r="Z23" s="158">
        <v>384864</v>
      </c>
      <c r="AA23" s="158">
        <v>7</v>
      </c>
      <c r="AB23" s="166">
        <v>2.1671826625387</v>
      </c>
      <c r="AC23" s="167">
        <v>70</v>
      </c>
      <c r="AD23" s="167">
        <v>145900</v>
      </c>
      <c r="AE23" s="158">
        <v>1</v>
      </c>
      <c r="AF23" s="166">
        <v>0.30959752321981426</v>
      </c>
      <c r="AG23" s="167">
        <v>20</v>
      </c>
      <c r="AH23" s="167">
        <v>101392</v>
      </c>
      <c r="AI23" s="125" t="s">
        <v>61</v>
      </c>
      <c r="AJ23" s="168" t="s">
        <v>61</v>
      </c>
      <c r="AK23" s="125" t="s">
        <v>61</v>
      </c>
      <c r="AL23" s="125" t="s">
        <v>61</v>
      </c>
      <c r="AM23" s="139">
        <v>566</v>
      </c>
    </row>
    <row r="24" spans="1:39" ht="12" customHeight="1">
      <c r="A24" s="127"/>
      <c r="B24" s="52" t="s">
        <v>366</v>
      </c>
      <c r="C24" s="158">
        <v>956</v>
      </c>
      <c r="D24" s="166">
        <v>100</v>
      </c>
      <c r="E24" s="158">
        <v>3233</v>
      </c>
      <c r="F24" s="158">
        <v>1931002</v>
      </c>
      <c r="G24" s="158">
        <v>342</v>
      </c>
      <c r="H24" s="166">
        <v>35.77405857740586</v>
      </c>
      <c r="I24" s="158">
        <v>728</v>
      </c>
      <c r="J24" s="158">
        <v>299369</v>
      </c>
      <c r="K24" s="158">
        <v>444</v>
      </c>
      <c r="L24" s="166">
        <v>46.44351464435147</v>
      </c>
      <c r="M24" s="158">
        <v>1401</v>
      </c>
      <c r="N24" s="158">
        <v>849352</v>
      </c>
      <c r="O24" s="158">
        <v>135</v>
      </c>
      <c r="P24" s="166">
        <v>14.12133891213389</v>
      </c>
      <c r="Q24" s="158">
        <v>730</v>
      </c>
      <c r="R24" s="158">
        <v>470679</v>
      </c>
      <c r="S24" s="139">
        <v>567</v>
      </c>
      <c r="U24" s="127"/>
      <c r="V24" s="52" t="s">
        <v>366</v>
      </c>
      <c r="W24" s="158">
        <v>27</v>
      </c>
      <c r="X24" s="166">
        <v>2.8242677824267783</v>
      </c>
      <c r="Y24" s="158">
        <v>269</v>
      </c>
      <c r="Z24" s="158">
        <v>231878</v>
      </c>
      <c r="AA24" s="158">
        <v>8</v>
      </c>
      <c r="AB24" s="166">
        <v>0.8368200836820083</v>
      </c>
      <c r="AC24" s="158">
        <v>105</v>
      </c>
      <c r="AD24" s="158">
        <v>79724</v>
      </c>
      <c r="AE24" s="125" t="s">
        <v>61</v>
      </c>
      <c r="AF24" s="168" t="s">
        <v>61</v>
      </c>
      <c r="AG24" s="125" t="s">
        <v>61</v>
      </c>
      <c r="AH24" s="125" t="s">
        <v>61</v>
      </c>
      <c r="AI24" s="125" t="s">
        <v>61</v>
      </c>
      <c r="AJ24" s="168" t="s">
        <v>61</v>
      </c>
      <c r="AK24" s="125" t="s">
        <v>61</v>
      </c>
      <c r="AL24" s="125" t="s">
        <v>61</v>
      </c>
      <c r="AM24" s="139">
        <v>567</v>
      </c>
    </row>
    <row r="25" spans="1:39" ht="12" customHeight="1">
      <c r="A25" s="127"/>
      <c r="B25" s="52" t="s">
        <v>367</v>
      </c>
      <c r="C25" s="158">
        <v>247</v>
      </c>
      <c r="D25" s="166">
        <v>100</v>
      </c>
      <c r="E25" s="158">
        <v>555</v>
      </c>
      <c r="F25" s="158">
        <v>757227</v>
      </c>
      <c r="G25" s="158">
        <v>70</v>
      </c>
      <c r="H25" s="166">
        <v>28.34008097165992</v>
      </c>
      <c r="I25" s="158">
        <v>123</v>
      </c>
      <c r="J25" s="158">
        <v>91072</v>
      </c>
      <c r="K25" s="158">
        <v>130</v>
      </c>
      <c r="L25" s="166">
        <v>52.63157894736842</v>
      </c>
      <c r="M25" s="158">
        <v>287</v>
      </c>
      <c r="N25" s="158">
        <v>398223</v>
      </c>
      <c r="O25" s="158">
        <v>36</v>
      </c>
      <c r="P25" s="166">
        <v>14.5748987854251</v>
      </c>
      <c r="Q25" s="158">
        <v>100</v>
      </c>
      <c r="R25" s="158">
        <v>125364</v>
      </c>
      <c r="S25" s="139">
        <v>568</v>
      </c>
      <c r="U25" s="127"/>
      <c r="V25" s="52" t="s">
        <v>367</v>
      </c>
      <c r="W25" s="158">
        <v>9</v>
      </c>
      <c r="X25" s="166">
        <v>3.643724696356275</v>
      </c>
      <c r="Y25" s="167">
        <v>34</v>
      </c>
      <c r="Z25" s="167">
        <v>115699</v>
      </c>
      <c r="AA25" s="158">
        <v>2</v>
      </c>
      <c r="AB25" s="166">
        <v>0.8097165991902834</v>
      </c>
      <c r="AC25" s="167">
        <v>11</v>
      </c>
      <c r="AD25" s="167">
        <v>26869</v>
      </c>
      <c r="AE25" s="125" t="s">
        <v>61</v>
      </c>
      <c r="AF25" s="168" t="s">
        <v>61</v>
      </c>
      <c r="AG25" s="125" t="s">
        <v>61</v>
      </c>
      <c r="AH25" s="125" t="s">
        <v>61</v>
      </c>
      <c r="AI25" s="125" t="s">
        <v>61</v>
      </c>
      <c r="AJ25" s="168" t="s">
        <v>61</v>
      </c>
      <c r="AK25" s="125" t="s">
        <v>61</v>
      </c>
      <c r="AL25" s="125" t="s">
        <v>61</v>
      </c>
      <c r="AM25" s="139">
        <v>568</v>
      </c>
    </row>
    <row r="26" spans="1:39" ht="12" customHeight="1">
      <c r="A26" s="127"/>
      <c r="B26" s="52" t="s">
        <v>368</v>
      </c>
      <c r="C26" s="158">
        <v>1986</v>
      </c>
      <c r="D26" s="166">
        <v>100</v>
      </c>
      <c r="E26" s="158">
        <v>10213</v>
      </c>
      <c r="F26" s="158">
        <v>9193678</v>
      </c>
      <c r="G26" s="158">
        <v>792</v>
      </c>
      <c r="H26" s="166">
        <v>39.87915407854985</v>
      </c>
      <c r="I26" s="158">
        <v>2885</v>
      </c>
      <c r="J26" s="158">
        <v>1943648</v>
      </c>
      <c r="K26" s="158">
        <v>636</v>
      </c>
      <c r="L26" s="166">
        <v>32.02416918429003</v>
      </c>
      <c r="M26" s="158">
        <v>2005</v>
      </c>
      <c r="N26" s="158">
        <v>1191895</v>
      </c>
      <c r="O26" s="158">
        <v>321</v>
      </c>
      <c r="P26" s="166">
        <v>16.1631419939577</v>
      </c>
      <c r="Q26" s="158">
        <v>2133</v>
      </c>
      <c r="R26" s="158">
        <v>1565807</v>
      </c>
      <c r="S26" s="139">
        <v>569</v>
      </c>
      <c r="U26" s="127"/>
      <c r="V26" s="52" t="s">
        <v>368</v>
      </c>
      <c r="W26" s="158">
        <v>178</v>
      </c>
      <c r="X26" s="166">
        <v>8.962739174219536</v>
      </c>
      <c r="Y26" s="158">
        <v>2035</v>
      </c>
      <c r="Z26" s="158">
        <v>1978276</v>
      </c>
      <c r="AA26" s="158">
        <v>40</v>
      </c>
      <c r="AB26" s="166">
        <v>2.014098690835851</v>
      </c>
      <c r="AC26" s="158">
        <v>636</v>
      </c>
      <c r="AD26" s="158">
        <v>1095488</v>
      </c>
      <c r="AE26" s="158">
        <v>17</v>
      </c>
      <c r="AF26" s="166">
        <v>0.8559919436052367</v>
      </c>
      <c r="AG26" s="167">
        <v>451</v>
      </c>
      <c r="AH26" s="167">
        <v>1250133</v>
      </c>
      <c r="AI26" s="158">
        <v>2</v>
      </c>
      <c r="AJ26" s="166">
        <v>0.10070493454179255</v>
      </c>
      <c r="AK26" s="167">
        <v>68</v>
      </c>
      <c r="AL26" s="167">
        <v>168431</v>
      </c>
      <c r="AM26" s="139">
        <v>569</v>
      </c>
    </row>
    <row r="27" spans="1:39" ht="12" customHeight="1">
      <c r="A27" s="127" t="s">
        <v>369</v>
      </c>
      <c r="B27" s="52"/>
      <c r="C27" s="158">
        <v>1009</v>
      </c>
      <c r="D27" s="166">
        <v>100</v>
      </c>
      <c r="E27" s="158">
        <v>5094</v>
      </c>
      <c r="F27" s="158">
        <v>14717236</v>
      </c>
      <c r="G27" s="158">
        <v>561</v>
      </c>
      <c r="H27" s="166">
        <v>55.599603567889</v>
      </c>
      <c r="I27" s="158">
        <v>3960</v>
      </c>
      <c r="J27" s="158">
        <v>13194483</v>
      </c>
      <c r="K27" s="158">
        <v>192</v>
      </c>
      <c r="L27" s="166">
        <v>19.028741328047573</v>
      </c>
      <c r="M27" s="158">
        <v>360</v>
      </c>
      <c r="N27" s="158">
        <v>310530</v>
      </c>
      <c r="O27" s="158">
        <v>164</v>
      </c>
      <c r="P27" s="166">
        <v>16.253716551040633</v>
      </c>
      <c r="Q27" s="158">
        <v>338</v>
      </c>
      <c r="R27" s="158">
        <v>331971</v>
      </c>
      <c r="S27" s="139">
        <v>57</v>
      </c>
      <c r="U27" s="127" t="s">
        <v>369</v>
      </c>
      <c r="V27" s="52"/>
      <c r="W27" s="158">
        <v>76</v>
      </c>
      <c r="X27" s="166">
        <v>7.5322101090188305</v>
      </c>
      <c r="Y27" s="158">
        <v>251</v>
      </c>
      <c r="Z27" s="158">
        <v>413803</v>
      </c>
      <c r="AA27" s="158">
        <v>15</v>
      </c>
      <c r="AB27" s="166">
        <v>1.4866204162537164</v>
      </c>
      <c r="AC27" s="167">
        <v>184</v>
      </c>
      <c r="AD27" s="167">
        <v>466199</v>
      </c>
      <c r="AE27" s="158">
        <v>1</v>
      </c>
      <c r="AF27" s="166">
        <v>0.09910802775024777</v>
      </c>
      <c r="AG27" s="167">
        <v>1</v>
      </c>
      <c r="AH27" s="167">
        <v>250</v>
      </c>
      <c r="AI27" s="125" t="s">
        <v>61</v>
      </c>
      <c r="AJ27" s="168" t="s">
        <v>61</v>
      </c>
      <c r="AK27" s="125" t="s">
        <v>61</v>
      </c>
      <c r="AL27" s="125" t="s">
        <v>61</v>
      </c>
      <c r="AM27" s="139">
        <v>57</v>
      </c>
    </row>
    <row r="28" spans="1:39" ht="12" customHeight="1">
      <c r="A28" s="127"/>
      <c r="B28" s="52" t="s">
        <v>370</v>
      </c>
      <c r="C28" s="158">
        <v>845</v>
      </c>
      <c r="D28" s="166">
        <v>100</v>
      </c>
      <c r="E28" s="158">
        <v>4835</v>
      </c>
      <c r="F28" s="158">
        <v>14591316</v>
      </c>
      <c r="G28" s="158">
        <v>537</v>
      </c>
      <c r="H28" s="166">
        <v>63.55029585798817</v>
      </c>
      <c r="I28" s="158">
        <v>3929</v>
      </c>
      <c r="J28" s="158">
        <v>13189773</v>
      </c>
      <c r="K28" s="158">
        <v>107</v>
      </c>
      <c r="L28" s="166">
        <v>12.662721893491124</v>
      </c>
      <c r="M28" s="158">
        <v>238</v>
      </c>
      <c r="N28" s="158">
        <v>267525</v>
      </c>
      <c r="O28" s="158">
        <v>119</v>
      </c>
      <c r="P28" s="166">
        <v>14.082840236686389</v>
      </c>
      <c r="Q28" s="158">
        <v>265</v>
      </c>
      <c r="R28" s="158">
        <v>290231</v>
      </c>
      <c r="S28" s="139">
        <v>571</v>
      </c>
      <c r="U28" s="127"/>
      <c r="V28" s="52" t="s">
        <v>370</v>
      </c>
      <c r="W28" s="158">
        <v>68</v>
      </c>
      <c r="X28" s="166">
        <v>8.04733727810651</v>
      </c>
      <c r="Y28" s="158">
        <v>223</v>
      </c>
      <c r="Z28" s="158">
        <v>380171</v>
      </c>
      <c r="AA28" s="158">
        <v>14</v>
      </c>
      <c r="AB28" s="166">
        <v>1.6568047337278107</v>
      </c>
      <c r="AC28" s="158">
        <v>180</v>
      </c>
      <c r="AD28" s="158">
        <v>463616</v>
      </c>
      <c r="AE28" s="125" t="s">
        <v>61</v>
      </c>
      <c r="AF28" s="168" t="s">
        <v>61</v>
      </c>
      <c r="AG28" s="125" t="s">
        <v>61</v>
      </c>
      <c r="AH28" s="125" t="s">
        <v>61</v>
      </c>
      <c r="AI28" s="125" t="s">
        <v>61</v>
      </c>
      <c r="AJ28" s="168" t="s">
        <v>61</v>
      </c>
      <c r="AK28" s="125" t="s">
        <v>61</v>
      </c>
      <c r="AL28" s="125" t="s">
        <v>61</v>
      </c>
      <c r="AM28" s="139">
        <v>571</v>
      </c>
    </row>
    <row r="29" spans="1:39" ht="12" customHeight="1">
      <c r="A29" s="127"/>
      <c r="B29" s="52" t="s">
        <v>371</v>
      </c>
      <c r="C29" s="158">
        <v>164</v>
      </c>
      <c r="D29" s="166">
        <v>100</v>
      </c>
      <c r="E29" s="158">
        <v>259</v>
      </c>
      <c r="F29" s="158">
        <v>125920</v>
      </c>
      <c r="G29" s="158">
        <v>24</v>
      </c>
      <c r="H29" s="166">
        <v>14.634146341463413</v>
      </c>
      <c r="I29" s="158">
        <v>31</v>
      </c>
      <c r="J29" s="158">
        <v>4710</v>
      </c>
      <c r="K29" s="158">
        <v>85</v>
      </c>
      <c r="L29" s="166">
        <v>51.829268292682926</v>
      </c>
      <c r="M29" s="158">
        <v>122</v>
      </c>
      <c r="N29" s="158">
        <v>43005</v>
      </c>
      <c r="O29" s="158">
        <v>45</v>
      </c>
      <c r="P29" s="166">
        <v>27.439024390243905</v>
      </c>
      <c r="Q29" s="158">
        <v>73</v>
      </c>
      <c r="R29" s="158">
        <v>41740</v>
      </c>
      <c r="S29" s="139">
        <v>572</v>
      </c>
      <c r="U29" s="127"/>
      <c r="V29" s="52" t="s">
        <v>371</v>
      </c>
      <c r="W29" s="158">
        <v>8</v>
      </c>
      <c r="X29" s="166">
        <v>4.878048780487805</v>
      </c>
      <c r="Y29" s="158">
        <v>28</v>
      </c>
      <c r="Z29" s="158">
        <v>33632</v>
      </c>
      <c r="AA29" s="158">
        <v>1</v>
      </c>
      <c r="AB29" s="166">
        <v>0.6097560975609756</v>
      </c>
      <c r="AC29" s="167">
        <v>4</v>
      </c>
      <c r="AD29" s="167">
        <v>2583</v>
      </c>
      <c r="AE29" s="158">
        <v>1</v>
      </c>
      <c r="AF29" s="166">
        <v>0.6097560975609756</v>
      </c>
      <c r="AG29" s="167">
        <v>1</v>
      </c>
      <c r="AH29" s="167">
        <v>250</v>
      </c>
      <c r="AI29" s="125" t="s">
        <v>61</v>
      </c>
      <c r="AJ29" s="168" t="s">
        <v>61</v>
      </c>
      <c r="AK29" s="125" t="s">
        <v>61</v>
      </c>
      <c r="AL29" s="125" t="s">
        <v>61</v>
      </c>
      <c r="AM29" s="139">
        <v>572</v>
      </c>
    </row>
    <row r="30" spans="1:39" ht="12" customHeight="1">
      <c r="A30" s="127" t="s">
        <v>411</v>
      </c>
      <c r="B30" s="52"/>
      <c r="C30" s="158">
        <v>1465</v>
      </c>
      <c r="D30" s="166">
        <v>100</v>
      </c>
      <c r="E30" s="158">
        <v>5881</v>
      </c>
      <c r="F30" s="158">
        <v>11124658</v>
      </c>
      <c r="G30" s="158">
        <v>441</v>
      </c>
      <c r="H30" s="166">
        <v>30.10238907849829</v>
      </c>
      <c r="I30" s="158">
        <v>1252</v>
      </c>
      <c r="J30" s="158">
        <v>1159215</v>
      </c>
      <c r="K30" s="158">
        <v>527</v>
      </c>
      <c r="L30" s="166">
        <v>35.972696245733786</v>
      </c>
      <c r="M30" s="158">
        <v>1322</v>
      </c>
      <c r="N30" s="158">
        <v>1419092</v>
      </c>
      <c r="O30" s="158">
        <v>230</v>
      </c>
      <c r="P30" s="166">
        <v>15.699658703071673</v>
      </c>
      <c r="Q30" s="158">
        <v>736</v>
      </c>
      <c r="R30" s="158">
        <v>923871</v>
      </c>
      <c r="S30" s="139">
        <v>58</v>
      </c>
      <c r="U30" s="127" t="s">
        <v>411</v>
      </c>
      <c r="V30" s="52"/>
      <c r="W30" s="158">
        <v>97</v>
      </c>
      <c r="X30" s="166">
        <v>6.621160409556313</v>
      </c>
      <c r="Y30" s="158">
        <v>397</v>
      </c>
      <c r="Z30" s="158">
        <v>689409</v>
      </c>
      <c r="AA30" s="158">
        <v>94</v>
      </c>
      <c r="AB30" s="166">
        <v>6.4163822525597265</v>
      </c>
      <c r="AC30" s="158">
        <v>576</v>
      </c>
      <c r="AD30" s="158">
        <v>1394329</v>
      </c>
      <c r="AE30" s="158">
        <v>43</v>
      </c>
      <c r="AF30" s="166">
        <v>2.9351535836177476</v>
      </c>
      <c r="AG30" s="158">
        <v>455</v>
      </c>
      <c r="AH30" s="158">
        <v>2007665</v>
      </c>
      <c r="AI30" s="158">
        <v>33</v>
      </c>
      <c r="AJ30" s="166">
        <v>2.2525597269624575</v>
      </c>
      <c r="AK30" s="158">
        <v>1143</v>
      </c>
      <c r="AL30" s="158">
        <v>3531077</v>
      </c>
      <c r="AM30" s="139">
        <v>58</v>
      </c>
    </row>
    <row r="31" spans="1:39" ht="12" customHeight="1">
      <c r="A31" s="127"/>
      <c r="B31" s="52" t="s">
        <v>373</v>
      </c>
      <c r="C31" s="158">
        <v>349</v>
      </c>
      <c r="D31" s="166">
        <v>100</v>
      </c>
      <c r="E31" s="158">
        <v>1558</v>
      </c>
      <c r="F31" s="158">
        <v>2615591</v>
      </c>
      <c r="G31" s="158">
        <v>208</v>
      </c>
      <c r="H31" s="166">
        <v>59.598853868194844</v>
      </c>
      <c r="I31" s="158">
        <v>444</v>
      </c>
      <c r="J31" s="158">
        <v>249231</v>
      </c>
      <c r="K31" s="158">
        <v>26</v>
      </c>
      <c r="L31" s="166">
        <v>7.4498567335243555</v>
      </c>
      <c r="M31" s="158">
        <v>53</v>
      </c>
      <c r="N31" s="158">
        <v>52412</v>
      </c>
      <c r="O31" s="158">
        <v>22</v>
      </c>
      <c r="P31" s="166">
        <v>6.303724928366762</v>
      </c>
      <c r="Q31" s="158">
        <v>66</v>
      </c>
      <c r="R31" s="158">
        <v>68511</v>
      </c>
      <c r="S31" s="139">
        <v>581</v>
      </c>
      <c r="U31" s="127"/>
      <c r="V31" s="52" t="s">
        <v>373</v>
      </c>
      <c r="W31" s="158">
        <v>21</v>
      </c>
      <c r="X31" s="166">
        <v>6.017191977077363</v>
      </c>
      <c r="Y31" s="158">
        <v>65</v>
      </c>
      <c r="Z31" s="158">
        <v>105100</v>
      </c>
      <c r="AA31" s="158">
        <v>41</v>
      </c>
      <c r="AB31" s="166">
        <v>11.74785100286533</v>
      </c>
      <c r="AC31" s="167">
        <v>181</v>
      </c>
      <c r="AD31" s="167">
        <v>350496</v>
      </c>
      <c r="AE31" s="158">
        <v>17</v>
      </c>
      <c r="AF31" s="166">
        <v>4.871060171919771</v>
      </c>
      <c r="AG31" s="167">
        <v>137</v>
      </c>
      <c r="AH31" s="167">
        <v>325636</v>
      </c>
      <c r="AI31" s="158">
        <v>14</v>
      </c>
      <c r="AJ31" s="166">
        <v>4.011461318051576</v>
      </c>
      <c r="AK31" s="158">
        <v>612</v>
      </c>
      <c r="AL31" s="158">
        <v>1464205</v>
      </c>
      <c r="AM31" s="139">
        <v>581</v>
      </c>
    </row>
    <row r="32" spans="1:39" ht="12" customHeight="1">
      <c r="A32" s="127"/>
      <c r="B32" s="52" t="s">
        <v>374</v>
      </c>
      <c r="C32" s="158">
        <v>200</v>
      </c>
      <c r="D32" s="166">
        <v>100</v>
      </c>
      <c r="E32" s="158">
        <v>736</v>
      </c>
      <c r="F32" s="158">
        <v>1350837</v>
      </c>
      <c r="G32" s="158">
        <v>30</v>
      </c>
      <c r="H32" s="166">
        <v>15</v>
      </c>
      <c r="I32" s="158">
        <v>48</v>
      </c>
      <c r="J32" s="158">
        <v>26796</v>
      </c>
      <c r="K32" s="158">
        <v>63</v>
      </c>
      <c r="L32" s="166">
        <v>31.5</v>
      </c>
      <c r="M32" s="167">
        <v>137</v>
      </c>
      <c r="N32" s="167">
        <v>74189</v>
      </c>
      <c r="O32" s="158">
        <v>56</v>
      </c>
      <c r="P32" s="166">
        <v>28</v>
      </c>
      <c r="Q32" s="158">
        <v>125</v>
      </c>
      <c r="R32" s="158">
        <v>127221</v>
      </c>
      <c r="S32" s="139">
        <v>582</v>
      </c>
      <c r="U32" s="127"/>
      <c r="V32" s="52" t="s">
        <v>374</v>
      </c>
      <c r="W32" s="158">
        <v>29</v>
      </c>
      <c r="X32" s="166">
        <v>14.5</v>
      </c>
      <c r="Y32" s="158">
        <v>89</v>
      </c>
      <c r="Z32" s="158">
        <v>129055</v>
      </c>
      <c r="AA32" s="158">
        <v>15</v>
      </c>
      <c r="AB32" s="166">
        <v>7.5</v>
      </c>
      <c r="AC32" s="158">
        <v>108</v>
      </c>
      <c r="AD32" s="158">
        <v>185990</v>
      </c>
      <c r="AE32" s="158">
        <v>1</v>
      </c>
      <c r="AF32" s="166">
        <v>0.5</v>
      </c>
      <c r="AG32" s="167">
        <v>8</v>
      </c>
      <c r="AH32" s="167">
        <v>25105</v>
      </c>
      <c r="AI32" s="158">
        <v>6</v>
      </c>
      <c r="AJ32" s="166">
        <v>3</v>
      </c>
      <c r="AK32" s="158">
        <v>221</v>
      </c>
      <c r="AL32" s="158">
        <v>782481</v>
      </c>
      <c r="AM32" s="139">
        <v>582</v>
      </c>
    </row>
    <row r="33" spans="1:39" ht="12" customHeight="1">
      <c r="A33" s="127"/>
      <c r="B33" s="52" t="s">
        <v>375</v>
      </c>
      <c r="C33" s="158">
        <v>85</v>
      </c>
      <c r="D33" s="166">
        <v>100</v>
      </c>
      <c r="E33" s="158">
        <v>274</v>
      </c>
      <c r="F33" s="158">
        <v>383703</v>
      </c>
      <c r="G33" s="158">
        <v>8</v>
      </c>
      <c r="H33" s="166">
        <v>9.411764705882353</v>
      </c>
      <c r="I33" s="158">
        <v>17</v>
      </c>
      <c r="J33" s="158">
        <v>13814</v>
      </c>
      <c r="K33" s="158">
        <v>31</v>
      </c>
      <c r="L33" s="166">
        <v>36.470588235294116</v>
      </c>
      <c r="M33" s="158">
        <v>64</v>
      </c>
      <c r="N33" s="158">
        <v>53595</v>
      </c>
      <c r="O33" s="158">
        <v>26</v>
      </c>
      <c r="P33" s="166">
        <v>30.58823529411765</v>
      </c>
      <c r="Q33" s="158">
        <v>65</v>
      </c>
      <c r="R33" s="158">
        <v>70374</v>
      </c>
      <c r="S33" s="139">
        <v>583</v>
      </c>
      <c r="U33" s="127"/>
      <c r="V33" s="52" t="s">
        <v>375</v>
      </c>
      <c r="W33" s="158">
        <v>12</v>
      </c>
      <c r="X33" s="166">
        <v>14.117647058823529</v>
      </c>
      <c r="Y33" s="158">
        <v>43</v>
      </c>
      <c r="Z33" s="158">
        <v>58409</v>
      </c>
      <c r="AA33" s="158">
        <v>8</v>
      </c>
      <c r="AB33" s="166">
        <v>9.411764705882353</v>
      </c>
      <c r="AC33" s="158">
        <v>85</v>
      </c>
      <c r="AD33" s="158">
        <v>187511</v>
      </c>
      <c r="AE33" s="125" t="s">
        <v>61</v>
      </c>
      <c r="AF33" s="168" t="s">
        <v>61</v>
      </c>
      <c r="AG33" s="125" t="s">
        <v>61</v>
      </c>
      <c r="AH33" s="125" t="s">
        <v>61</v>
      </c>
      <c r="AI33" s="125" t="s">
        <v>61</v>
      </c>
      <c r="AJ33" s="168" t="s">
        <v>61</v>
      </c>
      <c r="AK33" s="125" t="s">
        <v>61</v>
      </c>
      <c r="AL33" s="125" t="s">
        <v>61</v>
      </c>
      <c r="AM33" s="139">
        <v>583</v>
      </c>
    </row>
    <row r="34" spans="1:39" ht="12" customHeight="1">
      <c r="A34" s="127"/>
      <c r="B34" s="52" t="s">
        <v>376</v>
      </c>
      <c r="C34" s="158">
        <v>817</v>
      </c>
      <c r="D34" s="166">
        <v>100</v>
      </c>
      <c r="E34" s="158">
        <v>3270</v>
      </c>
      <c r="F34" s="158">
        <v>6703250</v>
      </c>
      <c r="G34" s="158">
        <v>189</v>
      </c>
      <c r="H34" s="166">
        <v>23.133414932680537</v>
      </c>
      <c r="I34" s="158">
        <v>727</v>
      </c>
      <c r="J34" s="158">
        <v>833314</v>
      </c>
      <c r="K34" s="158">
        <v>405</v>
      </c>
      <c r="L34" s="166">
        <v>49.57160342717258</v>
      </c>
      <c r="M34" s="158">
        <v>1059</v>
      </c>
      <c r="N34" s="158">
        <v>1217517</v>
      </c>
      <c r="O34" s="158">
        <v>121</v>
      </c>
      <c r="P34" s="166">
        <v>14.810281517747859</v>
      </c>
      <c r="Q34" s="158">
        <v>466</v>
      </c>
      <c r="R34" s="158">
        <v>649155</v>
      </c>
      <c r="S34" s="139">
        <v>584</v>
      </c>
      <c r="U34" s="127"/>
      <c r="V34" s="52" t="s">
        <v>376</v>
      </c>
      <c r="W34" s="158">
        <v>35</v>
      </c>
      <c r="X34" s="166">
        <v>4.283965728274174</v>
      </c>
      <c r="Y34" s="158">
        <v>200</v>
      </c>
      <c r="Z34" s="158">
        <v>396845</v>
      </c>
      <c r="AA34" s="158">
        <v>29</v>
      </c>
      <c r="AB34" s="166">
        <v>3.549571603427173</v>
      </c>
      <c r="AC34" s="158">
        <v>198</v>
      </c>
      <c r="AD34" s="158">
        <v>665104</v>
      </c>
      <c r="AE34" s="158">
        <v>25</v>
      </c>
      <c r="AF34" s="166">
        <v>3.0599755201958385</v>
      </c>
      <c r="AG34" s="158">
        <v>310</v>
      </c>
      <c r="AH34" s="158">
        <v>1656924</v>
      </c>
      <c r="AI34" s="158">
        <v>13</v>
      </c>
      <c r="AJ34" s="166">
        <v>1.591187270501836</v>
      </c>
      <c r="AK34" s="158">
        <v>310</v>
      </c>
      <c r="AL34" s="158">
        <v>1284391</v>
      </c>
      <c r="AM34" s="139">
        <v>584</v>
      </c>
    </row>
    <row r="35" spans="1:39" ht="12" customHeight="1">
      <c r="A35" s="127"/>
      <c r="B35" s="52" t="s">
        <v>377</v>
      </c>
      <c r="C35" s="158">
        <v>14</v>
      </c>
      <c r="D35" s="166">
        <v>100</v>
      </c>
      <c r="E35" s="158">
        <v>43</v>
      </c>
      <c r="F35" s="158">
        <v>71277</v>
      </c>
      <c r="G35" s="158">
        <v>6</v>
      </c>
      <c r="H35" s="166">
        <v>42.857142857142854</v>
      </c>
      <c r="I35" s="158">
        <v>16</v>
      </c>
      <c r="J35" s="158">
        <v>36060</v>
      </c>
      <c r="K35" s="158">
        <v>2</v>
      </c>
      <c r="L35" s="166">
        <v>14.285714285714285</v>
      </c>
      <c r="M35" s="167">
        <v>9</v>
      </c>
      <c r="N35" s="167">
        <v>21379</v>
      </c>
      <c r="O35" s="158">
        <v>5</v>
      </c>
      <c r="P35" s="166">
        <v>35.714285714285715</v>
      </c>
      <c r="Q35" s="158">
        <v>14</v>
      </c>
      <c r="R35" s="158">
        <v>8610</v>
      </c>
      <c r="S35" s="139">
        <v>589</v>
      </c>
      <c r="U35" s="127"/>
      <c r="V35" s="52" t="s">
        <v>377</v>
      </c>
      <c r="W35" s="125" t="s">
        <v>61</v>
      </c>
      <c r="X35" s="168" t="s">
        <v>61</v>
      </c>
      <c r="Y35" s="125" t="s">
        <v>61</v>
      </c>
      <c r="Z35" s="125" t="s">
        <v>61</v>
      </c>
      <c r="AA35" s="158">
        <v>1</v>
      </c>
      <c r="AB35" s="166">
        <v>7.142857142857142</v>
      </c>
      <c r="AC35" s="167">
        <v>4</v>
      </c>
      <c r="AD35" s="167">
        <v>5228</v>
      </c>
      <c r="AE35" s="125" t="s">
        <v>61</v>
      </c>
      <c r="AF35" s="168" t="s">
        <v>61</v>
      </c>
      <c r="AG35" s="125" t="s">
        <v>61</v>
      </c>
      <c r="AH35" s="125" t="s">
        <v>61</v>
      </c>
      <c r="AI35" s="125" t="s">
        <v>61</v>
      </c>
      <c r="AJ35" s="168" t="s">
        <v>61</v>
      </c>
      <c r="AK35" s="125" t="s">
        <v>61</v>
      </c>
      <c r="AL35" s="125" t="s">
        <v>61</v>
      </c>
      <c r="AM35" s="139">
        <v>589</v>
      </c>
    </row>
    <row r="36" spans="1:39" ht="12" customHeight="1">
      <c r="A36" s="127" t="s">
        <v>378</v>
      </c>
      <c r="B36" s="52"/>
      <c r="C36" s="158">
        <v>5006</v>
      </c>
      <c r="D36" s="166">
        <v>100</v>
      </c>
      <c r="E36" s="158">
        <v>23288</v>
      </c>
      <c r="F36" s="158">
        <v>37129123</v>
      </c>
      <c r="G36" s="158">
        <v>2107</v>
      </c>
      <c r="H36" s="166">
        <v>42.08949260886936</v>
      </c>
      <c r="I36" s="158">
        <v>11726</v>
      </c>
      <c r="J36" s="158">
        <v>15427381</v>
      </c>
      <c r="K36" s="158">
        <v>1368</v>
      </c>
      <c r="L36" s="166">
        <v>27.327207351178583</v>
      </c>
      <c r="M36" s="158">
        <v>3510</v>
      </c>
      <c r="N36" s="158">
        <v>5449259</v>
      </c>
      <c r="O36" s="158">
        <v>887</v>
      </c>
      <c r="P36" s="166">
        <v>17.71873751498202</v>
      </c>
      <c r="Q36" s="158">
        <v>3256</v>
      </c>
      <c r="R36" s="158">
        <v>5714851</v>
      </c>
      <c r="S36" s="139">
        <v>59</v>
      </c>
      <c r="U36" s="127" t="s">
        <v>378</v>
      </c>
      <c r="V36" s="52"/>
      <c r="W36" s="158">
        <v>383</v>
      </c>
      <c r="X36" s="166">
        <v>7.650819017179384</v>
      </c>
      <c r="Y36" s="158">
        <v>2042</v>
      </c>
      <c r="Z36" s="158">
        <v>4263595</v>
      </c>
      <c r="AA36" s="158">
        <v>238</v>
      </c>
      <c r="AB36" s="166">
        <v>4.754294846184578</v>
      </c>
      <c r="AC36" s="158">
        <v>1985</v>
      </c>
      <c r="AD36" s="158">
        <v>4449585</v>
      </c>
      <c r="AE36" s="158">
        <v>14</v>
      </c>
      <c r="AF36" s="166">
        <v>0.2796644027167399</v>
      </c>
      <c r="AG36" s="158">
        <v>379</v>
      </c>
      <c r="AH36" s="158">
        <v>740053</v>
      </c>
      <c r="AI36" s="158">
        <v>9</v>
      </c>
      <c r="AJ36" s="166">
        <v>0.1797842588893328</v>
      </c>
      <c r="AK36" s="158">
        <v>390</v>
      </c>
      <c r="AL36" s="158">
        <v>1084399</v>
      </c>
      <c r="AM36" s="139">
        <v>59</v>
      </c>
    </row>
    <row r="37" spans="1:39" ht="12" customHeight="1">
      <c r="A37" s="127"/>
      <c r="B37" s="52" t="s">
        <v>379</v>
      </c>
      <c r="C37" s="158">
        <v>1049</v>
      </c>
      <c r="D37" s="166">
        <v>100</v>
      </c>
      <c r="E37" s="158">
        <v>3446</v>
      </c>
      <c r="F37" s="158">
        <v>5443919</v>
      </c>
      <c r="G37" s="158">
        <v>239</v>
      </c>
      <c r="H37" s="166">
        <v>22.783603431839847</v>
      </c>
      <c r="I37" s="158">
        <v>738</v>
      </c>
      <c r="J37" s="158">
        <v>670339</v>
      </c>
      <c r="K37" s="158">
        <v>460</v>
      </c>
      <c r="L37" s="166">
        <v>43.8512869399428</v>
      </c>
      <c r="M37" s="158">
        <v>1214</v>
      </c>
      <c r="N37" s="158">
        <v>1539843</v>
      </c>
      <c r="O37" s="158">
        <v>244</v>
      </c>
      <c r="P37" s="166">
        <v>23.260247855100094</v>
      </c>
      <c r="Q37" s="158">
        <v>798</v>
      </c>
      <c r="R37" s="158">
        <v>1276566</v>
      </c>
      <c r="S37" s="139">
        <v>591</v>
      </c>
      <c r="U37" s="127"/>
      <c r="V37" s="52" t="s">
        <v>379</v>
      </c>
      <c r="W37" s="158">
        <v>49</v>
      </c>
      <c r="X37" s="166">
        <v>4.671115347950429</v>
      </c>
      <c r="Y37" s="158">
        <v>210</v>
      </c>
      <c r="Z37" s="158">
        <v>382868</v>
      </c>
      <c r="AA37" s="158">
        <v>54</v>
      </c>
      <c r="AB37" s="166">
        <v>5.147759771210677</v>
      </c>
      <c r="AC37" s="158">
        <v>411</v>
      </c>
      <c r="AD37" s="158">
        <v>1159133</v>
      </c>
      <c r="AE37" s="158">
        <v>2</v>
      </c>
      <c r="AF37" s="166">
        <v>0.19065776930409914</v>
      </c>
      <c r="AG37" s="167">
        <v>46</v>
      </c>
      <c r="AH37" s="167">
        <v>240438</v>
      </c>
      <c r="AI37" s="158">
        <v>1</v>
      </c>
      <c r="AJ37" s="166">
        <v>0.09532888465204957</v>
      </c>
      <c r="AK37" s="167">
        <v>29</v>
      </c>
      <c r="AL37" s="167">
        <v>174732</v>
      </c>
      <c r="AM37" s="139">
        <v>591</v>
      </c>
    </row>
    <row r="38" spans="1:39" ht="12" customHeight="1">
      <c r="A38" s="127"/>
      <c r="B38" s="52" t="s">
        <v>380</v>
      </c>
      <c r="C38" s="158">
        <v>378</v>
      </c>
      <c r="D38" s="166">
        <v>100</v>
      </c>
      <c r="E38" s="158">
        <v>2138</v>
      </c>
      <c r="F38" s="158">
        <v>7085284</v>
      </c>
      <c r="G38" s="158">
        <v>62</v>
      </c>
      <c r="H38" s="166">
        <v>16.402116402116402</v>
      </c>
      <c r="I38" s="158">
        <v>225</v>
      </c>
      <c r="J38" s="158">
        <v>801223</v>
      </c>
      <c r="K38" s="158">
        <v>90</v>
      </c>
      <c r="L38" s="166">
        <v>23.809523809523807</v>
      </c>
      <c r="M38" s="158">
        <v>415</v>
      </c>
      <c r="N38" s="158">
        <v>1727490</v>
      </c>
      <c r="O38" s="158">
        <v>114</v>
      </c>
      <c r="P38" s="166">
        <v>30.158730158730158</v>
      </c>
      <c r="Q38" s="158">
        <v>590</v>
      </c>
      <c r="R38" s="158">
        <v>1726793</v>
      </c>
      <c r="S38" s="139">
        <v>592</v>
      </c>
      <c r="U38" s="127"/>
      <c r="V38" s="52" t="s">
        <v>380</v>
      </c>
      <c r="W38" s="158">
        <v>82</v>
      </c>
      <c r="X38" s="166">
        <v>21.693121693121693</v>
      </c>
      <c r="Y38" s="158">
        <v>618</v>
      </c>
      <c r="Z38" s="158">
        <v>1918715</v>
      </c>
      <c r="AA38" s="158">
        <v>27</v>
      </c>
      <c r="AB38" s="166">
        <v>7.142857142857142</v>
      </c>
      <c r="AC38" s="158">
        <v>184</v>
      </c>
      <c r="AD38" s="158">
        <v>559269</v>
      </c>
      <c r="AE38" s="125" t="s">
        <v>61</v>
      </c>
      <c r="AF38" s="168" t="s">
        <v>61</v>
      </c>
      <c r="AG38" s="125" t="s">
        <v>61</v>
      </c>
      <c r="AH38" s="125" t="s">
        <v>61</v>
      </c>
      <c r="AI38" s="158">
        <v>3</v>
      </c>
      <c r="AJ38" s="166">
        <v>0.7936507936507936</v>
      </c>
      <c r="AK38" s="158">
        <v>106</v>
      </c>
      <c r="AL38" s="158">
        <v>351794</v>
      </c>
      <c r="AM38" s="139">
        <v>592</v>
      </c>
    </row>
    <row r="39" spans="1:39" ht="12" customHeight="1">
      <c r="A39" s="127"/>
      <c r="B39" s="52" t="s">
        <v>381</v>
      </c>
      <c r="C39" s="158">
        <v>994</v>
      </c>
      <c r="D39" s="166">
        <v>100</v>
      </c>
      <c r="E39" s="158">
        <v>4695</v>
      </c>
      <c r="F39" s="158">
        <v>12422037</v>
      </c>
      <c r="G39" s="158">
        <v>898</v>
      </c>
      <c r="H39" s="166">
        <v>90.3420523138833</v>
      </c>
      <c r="I39" s="158">
        <v>4119</v>
      </c>
      <c r="J39" s="158">
        <v>11560643</v>
      </c>
      <c r="K39" s="158">
        <v>39</v>
      </c>
      <c r="L39" s="166">
        <v>3.9235412474849096</v>
      </c>
      <c r="M39" s="158">
        <v>168</v>
      </c>
      <c r="N39" s="158">
        <v>207436</v>
      </c>
      <c r="O39" s="158">
        <v>39</v>
      </c>
      <c r="P39" s="166">
        <v>3.9235412474849096</v>
      </c>
      <c r="Q39" s="158">
        <v>259</v>
      </c>
      <c r="R39" s="158">
        <v>412450</v>
      </c>
      <c r="S39" s="139">
        <v>593</v>
      </c>
      <c r="U39" s="127"/>
      <c r="V39" s="52" t="s">
        <v>381</v>
      </c>
      <c r="W39" s="158">
        <v>11</v>
      </c>
      <c r="X39" s="166">
        <v>1.1066398390342052</v>
      </c>
      <c r="Y39" s="158">
        <v>87</v>
      </c>
      <c r="Z39" s="158">
        <v>146107</v>
      </c>
      <c r="AA39" s="158">
        <v>7</v>
      </c>
      <c r="AB39" s="166">
        <v>0.7042253521126761</v>
      </c>
      <c r="AC39" s="158">
        <v>62</v>
      </c>
      <c r="AD39" s="158">
        <v>95401</v>
      </c>
      <c r="AE39" s="125" t="s">
        <v>61</v>
      </c>
      <c r="AF39" s="168" t="s">
        <v>61</v>
      </c>
      <c r="AG39" s="125" t="s">
        <v>61</v>
      </c>
      <c r="AH39" s="125" t="s">
        <v>61</v>
      </c>
      <c r="AI39" s="125" t="s">
        <v>61</v>
      </c>
      <c r="AJ39" s="168" t="s">
        <v>61</v>
      </c>
      <c r="AK39" s="125" t="s">
        <v>61</v>
      </c>
      <c r="AL39" s="125" t="s">
        <v>61</v>
      </c>
      <c r="AM39" s="139">
        <v>593</v>
      </c>
    </row>
    <row r="40" spans="1:39" ht="12" customHeight="1">
      <c r="A40" s="127"/>
      <c r="B40" s="52" t="s">
        <v>382</v>
      </c>
      <c r="C40" s="158">
        <v>708</v>
      </c>
      <c r="D40" s="166">
        <v>100</v>
      </c>
      <c r="E40" s="158">
        <v>7010</v>
      </c>
      <c r="F40" s="158">
        <v>3862166</v>
      </c>
      <c r="G40" s="158">
        <v>378</v>
      </c>
      <c r="H40" s="166">
        <v>53.38983050847458</v>
      </c>
      <c r="I40" s="158">
        <v>5662</v>
      </c>
      <c r="J40" s="158">
        <v>1616862</v>
      </c>
      <c r="K40" s="158">
        <v>121</v>
      </c>
      <c r="L40" s="166">
        <v>17.09039548022599</v>
      </c>
      <c r="M40" s="158">
        <v>235</v>
      </c>
      <c r="N40" s="158">
        <v>220210</v>
      </c>
      <c r="O40" s="158">
        <v>103</v>
      </c>
      <c r="P40" s="166">
        <v>14.548022598870055</v>
      </c>
      <c r="Q40" s="158">
        <v>361</v>
      </c>
      <c r="R40" s="158">
        <v>569944</v>
      </c>
      <c r="S40" s="139">
        <v>594</v>
      </c>
      <c r="U40" s="127"/>
      <c r="V40" s="52" t="s">
        <v>382</v>
      </c>
      <c r="W40" s="158">
        <v>47</v>
      </c>
      <c r="X40" s="166">
        <v>6.638418079096045</v>
      </c>
      <c r="Y40" s="167">
        <v>222</v>
      </c>
      <c r="Z40" s="167">
        <v>405421</v>
      </c>
      <c r="AA40" s="158">
        <v>54</v>
      </c>
      <c r="AB40" s="166">
        <v>7.627118644067797</v>
      </c>
      <c r="AC40" s="158">
        <v>430</v>
      </c>
      <c r="AD40" s="158">
        <v>896592</v>
      </c>
      <c r="AE40" s="158">
        <v>4</v>
      </c>
      <c r="AF40" s="166">
        <v>0.5649717514124294</v>
      </c>
      <c r="AG40" s="158">
        <v>59</v>
      </c>
      <c r="AH40" s="158">
        <v>72350</v>
      </c>
      <c r="AI40" s="158">
        <v>1</v>
      </c>
      <c r="AJ40" s="166">
        <v>0.14124293785310735</v>
      </c>
      <c r="AK40" s="167">
        <v>41</v>
      </c>
      <c r="AL40" s="167">
        <v>80787</v>
      </c>
      <c r="AM40" s="139">
        <v>594</v>
      </c>
    </row>
    <row r="41" spans="1:39" ht="12" customHeight="1">
      <c r="A41" s="127"/>
      <c r="B41" s="52" t="s">
        <v>412</v>
      </c>
      <c r="C41" s="158">
        <v>436</v>
      </c>
      <c r="D41" s="166">
        <v>100</v>
      </c>
      <c r="E41" s="158">
        <v>1487</v>
      </c>
      <c r="F41" s="158">
        <v>2581812</v>
      </c>
      <c r="G41" s="158">
        <v>59</v>
      </c>
      <c r="H41" s="166">
        <v>13.53211009174312</v>
      </c>
      <c r="I41" s="158">
        <v>100</v>
      </c>
      <c r="J41" s="158">
        <v>86022</v>
      </c>
      <c r="K41" s="158">
        <v>165</v>
      </c>
      <c r="L41" s="166">
        <v>37.84403669724771</v>
      </c>
      <c r="M41" s="158">
        <v>332</v>
      </c>
      <c r="N41" s="158">
        <v>447409</v>
      </c>
      <c r="O41" s="158">
        <v>100</v>
      </c>
      <c r="P41" s="166">
        <v>22.93577981651376</v>
      </c>
      <c r="Q41" s="158">
        <v>262</v>
      </c>
      <c r="R41" s="158">
        <v>420415</v>
      </c>
      <c r="S41" s="139">
        <v>595</v>
      </c>
      <c r="U41" s="127"/>
      <c r="V41" s="52" t="s">
        <v>412</v>
      </c>
      <c r="W41" s="158">
        <v>61</v>
      </c>
      <c r="X41" s="166">
        <v>13.990825688073393</v>
      </c>
      <c r="Y41" s="158">
        <v>256</v>
      </c>
      <c r="Z41" s="158">
        <v>497256</v>
      </c>
      <c r="AA41" s="158">
        <v>46</v>
      </c>
      <c r="AB41" s="166">
        <v>10.550458715596331</v>
      </c>
      <c r="AC41" s="158">
        <v>325</v>
      </c>
      <c r="AD41" s="158">
        <v>797330</v>
      </c>
      <c r="AE41" s="158">
        <v>5</v>
      </c>
      <c r="AF41" s="166">
        <v>1.146788990825688</v>
      </c>
      <c r="AG41" s="158">
        <v>212</v>
      </c>
      <c r="AH41" s="158">
        <v>333380</v>
      </c>
      <c r="AI41" s="125" t="s">
        <v>61</v>
      </c>
      <c r="AJ41" s="168" t="s">
        <v>61</v>
      </c>
      <c r="AK41" s="125" t="s">
        <v>61</v>
      </c>
      <c r="AL41" s="125" t="s">
        <v>61</v>
      </c>
      <c r="AM41" s="139">
        <v>595</v>
      </c>
    </row>
    <row r="42" spans="1:39" ht="12" customHeight="1">
      <c r="A42" s="127"/>
      <c r="B42" s="52" t="s">
        <v>384</v>
      </c>
      <c r="C42" s="158">
        <v>79</v>
      </c>
      <c r="D42" s="166">
        <v>100</v>
      </c>
      <c r="E42" s="158">
        <v>252</v>
      </c>
      <c r="F42" s="158">
        <v>240695</v>
      </c>
      <c r="G42" s="158">
        <v>14</v>
      </c>
      <c r="H42" s="166">
        <v>17.72151898734177</v>
      </c>
      <c r="I42" s="158">
        <v>27</v>
      </c>
      <c r="J42" s="158">
        <v>23190</v>
      </c>
      <c r="K42" s="158">
        <v>33</v>
      </c>
      <c r="L42" s="166">
        <v>41.77215189873418</v>
      </c>
      <c r="M42" s="158">
        <v>76</v>
      </c>
      <c r="N42" s="158">
        <v>51246</v>
      </c>
      <c r="O42" s="158">
        <v>18</v>
      </c>
      <c r="P42" s="166">
        <v>22.78481012658228</v>
      </c>
      <c r="Q42" s="158">
        <v>58</v>
      </c>
      <c r="R42" s="158">
        <v>49251</v>
      </c>
      <c r="S42" s="139">
        <v>596</v>
      </c>
      <c r="U42" s="127"/>
      <c r="V42" s="52" t="s">
        <v>384</v>
      </c>
      <c r="W42" s="158">
        <v>8</v>
      </c>
      <c r="X42" s="166">
        <v>10.126582278481013</v>
      </c>
      <c r="Y42" s="158">
        <v>49</v>
      </c>
      <c r="Z42" s="158">
        <v>61196</v>
      </c>
      <c r="AA42" s="158">
        <v>6</v>
      </c>
      <c r="AB42" s="166">
        <v>7.59493670886076</v>
      </c>
      <c r="AC42" s="158">
        <v>42</v>
      </c>
      <c r="AD42" s="158">
        <v>55812</v>
      </c>
      <c r="AE42" s="125" t="s">
        <v>61</v>
      </c>
      <c r="AF42" s="168" t="s">
        <v>61</v>
      </c>
      <c r="AG42" s="125" t="s">
        <v>61</v>
      </c>
      <c r="AH42" s="125" t="s">
        <v>61</v>
      </c>
      <c r="AI42" s="125" t="s">
        <v>61</v>
      </c>
      <c r="AJ42" s="168" t="s">
        <v>61</v>
      </c>
      <c r="AK42" s="125" t="s">
        <v>61</v>
      </c>
      <c r="AL42" s="125" t="s">
        <v>61</v>
      </c>
      <c r="AM42" s="139">
        <v>596</v>
      </c>
    </row>
    <row r="43" spans="1:39" ht="12" customHeight="1">
      <c r="A43" s="127"/>
      <c r="B43" s="52" t="s">
        <v>413</v>
      </c>
      <c r="C43" s="158">
        <v>240</v>
      </c>
      <c r="D43" s="166">
        <v>100</v>
      </c>
      <c r="E43" s="158">
        <v>653</v>
      </c>
      <c r="F43" s="158">
        <v>674507</v>
      </c>
      <c r="G43" s="158">
        <v>54</v>
      </c>
      <c r="H43" s="166">
        <v>22.5</v>
      </c>
      <c r="I43" s="158">
        <v>80</v>
      </c>
      <c r="J43" s="158">
        <v>25165</v>
      </c>
      <c r="K43" s="158">
        <v>87</v>
      </c>
      <c r="L43" s="166">
        <v>36.25</v>
      </c>
      <c r="M43" s="158">
        <v>173</v>
      </c>
      <c r="N43" s="158">
        <v>125932</v>
      </c>
      <c r="O43" s="158">
        <v>65</v>
      </c>
      <c r="P43" s="166">
        <v>27.083333333333332</v>
      </c>
      <c r="Q43" s="158">
        <v>210</v>
      </c>
      <c r="R43" s="158">
        <v>281993</v>
      </c>
      <c r="S43" s="139">
        <v>597</v>
      </c>
      <c r="U43" s="127"/>
      <c r="V43" s="52" t="s">
        <v>413</v>
      </c>
      <c r="W43" s="158">
        <v>33</v>
      </c>
      <c r="X43" s="166">
        <v>13.75</v>
      </c>
      <c r="Y43" s="167">
        <v>186</v>
      </c>
      <c r="Z43" s="167">
        <v>240593</v>
      </c>
      <c r="AA43" s="158">
        <v>1</v>
      </c>
      <c r="AB43" s="166">
        <v>0.4166666666666667</v>
      </c>
      <c r="AC43" s="167">
        <v>4</v>
      </c>
      <c r="AD43" s="167">
        <v>824</v>
      </c>
      <c r="AE43" s="125" t="s">
        <v>61</v>
      </c>
      <c r="AF43" s="168" t="s">
        <v>61</v>
      </c>
      <c r="AG43" s="125" t="s">
        <v>61</v>
      </c>
      <c r="AH43" s="125" t="s">
        <v>61</v>
      </c>
      <c r="AI43" s="125" t="s">
        <v>61</v>
      </c>
      <c r="AJ43" s="168" t="s">
        <v>61</v>
      </c>
      <c r="AK43" s="125" t="s">
        <v>61</v>
      </c>
      <c r="AL43" s="125" t="s">
        <v>61</v>
      </c>
      <c r="AM43" s="139">
        <v>597</v>
      </c>
    </row>
    <row r="44" spans="1:39" ht="12" customHeight="1">
      <c r="A44" s="127"/>
      <c r="B44" s="52" t="s">
        <v>414</v>
      </c>
      <c r="C44" s="158">
        <v>51</v>
      </c>
      <c r="D44" s="166">
        <v>100</v>
      </c>
      <c r="E44" s="158">
        <v>222</v>
      </c>
      <c r="F44" s="158">
        <v>210398</v>
      </c>
      <c r="G44" s="158">
        <v>3</v>
      </c>
      <c r="H44" s="166">
        <v>5.88235294117647</v>
      </c>
      <c r="I44" s="158">
        <v>4</v>
      </c>
      <c r="J44" s="158">
        <v>2555</v>
      </c>
      <c r="K44" s="158">
        <v>21</v>
      </c>
      <c r="L44" s="166">
        <v>41.17647058823529</v>
      </c>
      <c r="M44" s="158">
        <v>31</v>
      </c>
      <c r="N44" s="158">
        <v>15764</v>
      </c>
      <c r="O44" s="158">
        <v>16</v>
      </c>
      <c r="P44" s="166">
        <v>31.372549019607842</v>
      </c>
      <c r="Q44" s="158">
        <v>70</v>
      </c>
      <c r="R44" s="158">
        <v>74961</v>
      </c>
      <c r="S44" s="139">
        <v>598</v>
      </c>
      <c r="U44" s="127"/>
      <c r="V44" s="52" t="s">
        <v>414</v>
      </c>
      <c r="W44" s="158">
        <v>7</v>
      </c>
      <c r="X44" s="166">
        <v>13.725490196078432</v>
      </c>
      <c r="Y44" s="158">
        <v>33</v>
      </c>
      <c r="Z44" s="158">
        <v>54565</v>
      </c>
      <c r="AA44" s="158">
        <v>3</v>
      </c>
      <c r="AB44" s="166">
        <v>5.88235294117647</v>
      </c>
      <c r="AC44" s="167">
        <v>52</v>
      </c>
      <c r="AD44" s="167">
        <v>32261</v>
      </c>
      <c r="AE44" s="158">
        <v>1</v>
      </c>
      <c r="AF44" s="166">
        <v>1.9607843137254901</v>
      </c>
      <c r="AG44" s="167">
        <v>32</v>
      </c>
      <c r="AH44" s="167">
        <v>30292</v>
      </c>
      <c r="AI44" s="125" t="s">
        <v>61</v>
      </c>
      <c r="AJ44" s="168" t="s">
        <v>61</v>
      </c>
      <c r="AK44" s="125" t="s">
        <v>61</v>
      </c>
      <c r="AL44" s="125" t="s">
        <v>61</v>
      </c>
      <c r="AM44" s="139">
        <v>598</v>
      </c>
    </row>
    <row r="45" spans="1:39" ht="12" customHeight="1">
      <c r="A45" s="130"/>
      <c r="B45" s="67" t="s">
        <v>387</v>
      </c>
      <c r="C45" s="160">
        <v>1071</v>
      </c>
      <c r="D45" s="169">
        <v>100</v>
      </c>
      <c r="E45" s="160">
        <v>3385</v>
      </c>
      <c r="F45" s="160">
        <v>4608305</v>
      </c>
      <c r="G45" s="160">
        <v>400</v>
      </c>
      <c r="H45" s="169">
        <v>37.34827264239029</v>
      </c>
      <c r="I45" s="160">
        <v>771</v>
      </c>
      <c r="J45" s="160">
        <v>641382</v>
      </c>
      <c r="K45" s="160">
        <v>352</v>
      </c>
      <c r="L45" s="169">
        <v>32.86647992530345</v>
      </c>
      <c r="M45" s="160">
        <v>866</v>
      </c>
      <c r="N45" s="160">
        <v>1113929</v>
      </c>
      <c r="O45" s="160">
        <v>188</v>
      </c>
      <c r="P45" s="169">
        <v>17.553688141923434</v>
      </c>
      <c r="Q45" s="160">
        <v>648</v>
      </c>
      <c r="R45" s="160">
        <v>902478</v>
      </c>
      <c r="S45" s="143">
        <v>599</v>
      </c>
      <c r="U45" s="130"/>
      <c r="V45" s="67" t="s">
        <v>387</v>
      </c>
      <c r="W45" s="160">
        <v>85</v>
      </c>
      <c r="X45" s="169">
        <v>7.936507936507936</v>
      </c>
      <c r="Y45" s="160">
        <v>381</v>
      </c>
      <c r="Z45" s="160">
        <v>556874</v>
      </c>
      <c r="AA45" s="160">
        <v>40</v>
      </c>
      <c r="AB45" s="169">
        <v>3.734827264239029</v>
      </c>
      <c r="AC45" s="160">
        <v>475</v>
      </c>
      <c r="AD45" s="160">
        <v>852963</v>
      </c>
      <c r="AE45" s="160">
        <v>2</v>
      </c>
      <c r="AF45" s="169">
        <v>0.18674136321195145</v>
      </c>
      <c r="AG45" s="170">
        <v>30</v>
      </c>
      <c r="AH45" s="170">
        <v>63593</v>
      </c>
      <c r="AI45" s="160">
        <v>4</v>
      </c>
      <c r="AJ45" s="169">
        <v>0.3734827264239029</v>
      </c>
      <c r="AK45" s="170">
        <v>214</v>
      </c>
      <c r="AL45" s="170">
        <v>477086</v>
      </c>
      <c r="AM45" s="143">
        <v>599</v>
      </c>
    </row>
    <row r="46" ht="12" customHeight="1"/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71"/>
  <sheetViews>
    <sheetView workbookViewId="0" topLeftCell="A1">
      <selection activeCell="C28" sqref="C27:C28"/>
    </sheetView>
  </sheetViews>
  <sheetFormatPr defaultColWidth="8.796875" defaultRowHeight="14.25"/>
  <cols>
    <col min="1" max="1" width="0.8984375" style="28" customWidth="1"/>
    <col min="2" max="2" width="32.8984375" style="28" customWidth="1"/>
    <col min="3" max="4" width="6.59765625" style="28" customWidth="1"/>
    <col min="5" max="5" width="10.59765625" style="28" customWidth="1"/>
    <col min="6" max="7" width="6.59765625" style="28" customWidth="1"/>
    <col min="8" max="8" width="10.59765625" style="28" customWidth="1"/>
    <col min="9" max="10" width="6.59765625" style="28" customWidth="1"/>
    <col min="11" max="11" width="10.59765625" style="28" customWidth="1"/>
    <col min="12" max="13" width="6.59765625" style="28" customWidth="1"/>
    <col min="14" max="14" width="10.59765625" style="28" customWidth="1"/>
    <col min="15" max="16" width="6.59765625" style="28" customWidth="1"/>
    <col min="17" max="17" width="10.59765625" style="28" customWidth="1"/>
    <col min="18" max="18" width="7.3984375" style="28" customWidth="1"/>
    <col min="19" max="19" width="6.59765625" style="28" customWidth="1"/>
    <col min="20" max="20" width="3.19921875" style="28" customWidth="1"/>
    <col min="21" max="21" width="0.8984375" style="28" customWidth="1"/>
    <col min="22" max="22" width="32.8984375" style="28" customWidth="1"/>
    <col min="23" max="24" width="6.59765625" style="28" customWidth="1"/>
    <col min="25" max="25" width="10.59765625" style="28" customWidth="1"/>
    <col min="26" max="27" width="6.59765625" style="28" customWidth="1"/>
    <col min="28" max="28" width="10.59765625" style="28" customWidth="1"/>
    <col min="29" max="30" width="6.59765625" style="28" customWidth="1"/>
    <col min="31" max="31" width="10.59765625" style="28" customWidth="1"/>
    <col min="32" max="33" width="6.59765625" style="28" customWidth="1"/>
    <col min="34" max="34" width="10.59765625" style="28" customWidth="1"/>
    <col min="35" max="36" width="6.59765625" style="28" customWidth="1"/>
    <col min="37" max="37" width="10.59765625" style="28" customWidth="1"/>
    <col min="38" max="38" width="7.3984375" style="28" customWidth="1"/>
    <col min="39" max="16384" width="9" style="28" customWidth="1"/>
  </cols>
  <sheetData>
    <row r="1" spans="1:21" ht="13.5">
      <c r="A1" s="29" t="s">
        <v>471</v>
      </c>
      <c r="G1"/>
      <c r="I1"/>
      <c r="U1" s="29" t="s">
        <v>472</v>
      </c>
    </row>
    <row r="2" ht="10.5">
      <c r="AK2" s="28" t="s">
        <v>3</v>
      </c>
    </row>
    <row r="3" spans="1:38" s="29" customFormat="1" ht="12.75" customHeight="1">
      <c r="A3" s="34"/>
      <c r="B3" s="31"/>
      <c r="C3" s="32" t="s">
        <v>473</v>
      </c>
      <c r="D3" s="33"/>
      <c r="E3" s="33"/>
      <c r="F3" s="32" t="s">
        <v>474</v>
      </c>
      <c r="G3" s="33"/>
      <c r="H3" s="33"/>
      <c r="I3" s="32" t="s">
        <v>475</v>
      </c>
      <c r="J3" s="33"/>
      <c r="K3" s="33"/>
      <c r="L3" s="32" t="s">
        <v>476</v>
      </c>
      <c r="M3" s="33"/>
      <c r="N3" s="33"/>
      <c r="O3" s="32" t="s">
        <v>477</v>
      </c>
      <c r="P3" s="33"/>
      <c r="Q3" s="33"/>
      <c r="R3" s="110"/>
      <c r="S3" s="38"/>
      <c r="U3" s="34"/>
      <c r="V3" s="31"/>
      <c r="W3" s="32" t="s">
        <v>478</v>
      </c>
      <c r="X3" s="33"/>
      <c r="Y3" s="33"/>
      <c r="Z3" s="32" t="s">
        <v>479</v>
      </c>
      <c r="AA3" s="33"/>
      <c r="AB3" s="33"/>
      <c r="AC3" s="32" t="s">
        <v>480</v>
      </c>
      <c r="AD3" s="33"/>
      <c r="AE3" s="33"/>
      <c r="AF3" s="32" t="s">
        <v>481</v>
      </c>
      <c r="AG3" s="33"/>
      <c r="AH3" s="33"/>
      <c r="AI3" s="32" t="s">
        <v>482</v>
      </c>
      <c r="AJ3" s="33"/>
      <c r="AK3" s="33"/>
      <c r="AL3" s="110"/>
    </row>
    <row r="4" spans="1:38" s="29" customFormat="1" ht="12.75" customHeight="1">
      <c r="A4" s="39"/>
      <c r="B4" s="38"/>
      <c r="C4" s="39"/>
      <c r="D4" s="39"/>
      <c r="E4" s="39" t="s">
        <v>86</v>
      </c>
      <c r="F4" s="39"/>
      <c r="G4" s="39"/>
      <c r="H4" s="39" t="s">
        <v>86</v>
      </c>
      <c r="I4" s="39"/>
      <c r="J4" s="39"/>
      <c r="K4" s="39" t="s">
        <v>86</v>
      </c>
      <c r="L4" s="39"/>
      <c r="M4" s="39"/>
      <c r="N4" s="39" t="s">
        <v>86</v>
      </c>
      <c r="O4" s="39"/>
      <c r="P4" s="39"/>
      <c r="Q4" s="39" t="s">
        <v>86</v>
      </c>
      <c r="R4" s="43"/>
      <c r="S4" s="38"/>
      <c r="U4" s="39"/>
      <c r="V4" s="38"/>
      <c r="W4" s="39"/>
      <c r="X4" s="39"/>
      <c r="Y4" s="39" t="s">
        <v>86</v>
      </c>
      <c r="Z4" s="39"/>
      <c r="AA4" s="39"/>
      <c r="AB4" s="39" t="s">
        <v>86</v>
      </c>
      <c r="AC4" s="39"/>
      <c r="AD4" s="39"/>
      <c r="AE4" s="39" t="s">
        <v>86</v>
      </c>
      <c r="AF4" s="39"/>
      <c r="AG4" s="39"/>
      <c r="AH4" s="39" t="s">
        <v>86</v>
      </c>
      <c r="AI4" s="39"/>
      <c r="AJ4" s="39"/>
      <c r="AK4" s="39" t="s">
        <v>86</v>
      </c>
      <c r="AL4" s="43"/>
    </row>
    <row r="5" spans="1:38" s="29" customFormat="1" ht="12.75" customHeight="1">
      <c r="A5" s="39"/>
      <c r="B5" s="38" t="s">
        <v>403</v>
      </c>
      <c r="C5" s="39" t="s">
        <v>9</v>
      </c>
      <c r="D5" s="39" t="s">
        <v>7</v>
      </c>
      <c r="E5" s="39" t="s">
        <v>469</v>
      </c>
      <c r="F5" s="39" t="s">
        <v>9</v>
      </c>
      <c r="G5" s="39" t="s">
        <v>7</v>
      </c>
      <c r="H5" s="39" t="s">
        <v>469</v>
      </c>
      <c r="I5" s="39" t="s">
        <v>9</v>
      </c>
      <c r="J5" s="39" t="s">
        <v>7</v>
      </c>
      <c r="K5" s="39" t="s">
        <v>469</v>
      </c>
      <c r="L5" s="39" t="s">
        <v>9</v>
      </c>
      <c r="M5" s="39" t="s">
        <v>7</v>
      </c>
      <c r="N5" s="39" t="s">
        <v>469</v>
      </c>
      <c r="O5" s="39" t="s">
        <v>9</v>
      </c>
      <c r="P5" s="39" t="s">
        <v>7</v>
      </c>
      <c r="Q5" s="39" t="s">
        <v>469</v>
      </c>
      <c r="R5" s="43" t="s">
        <v>483</v>
      </c>
      <c r="S5" s="38"/>
      <c r="U5" s="39"/>
      <c r="V5" s="38" t="s">
        <v>403</v>
      </c>
      <c r="W5" s="39" t="s">
        <v>9</v>
      </c>
      <c r="X5" s="39" t="s">
        <v>7</v>
      </c>
      <c r="Y5" s="39" t="s">
        <v>469</v>
      </c>
      <c r="Z5" s="39" t="s">
        <v>9</v>
      </c>
      <c r="AA5" s="39" t="s">
        <v>7</v>
      </c>
      <c r="AB5" s="39" t="s">
        <v>469</v>
      </c>
      <c r="AC5" s="39" t="s">
        <v>9</v>
      </c>
      <c r="AD5" s="39" t="s">
        <v>7</v>
      </c>
      <c r="AE5" s="39" t="s">
        <v>469</v>
      </c>
      <c r="AF5" s="39" t="s">
        <v>9</v>
      </c>
      <c r="AG5" s="39" t="s">
        <v>7</v>
      </c>
      <c r="AH5" s="39" t="s">
        <v>469</v>
      </c>
      <c r="AI5" s="39" t="s">
        <v>9</v>
      </c>
      <c r="AJ5" s="39" t="s">
        <v>7</v>
      </c>
      <c r="AK5" s="39" t="s">
        <v>469</v>
      </c>
      <c r="AL5" s="43" t="s">
        <v>483</v>
      </c>
    </row>
    <row r="6" spans="1:38" s="29" customFormat="1" ht="12.75" customHeight="1">
      <c r="A6" s="40"/>
      <c r="B6" s="41"/>
      <c r="C6" s="40" t="s">
        <v>16</v>
      </c>
      <c r="D6" s="40" t="s">
        <v>14</v>
      </c>
      <c r="E6" s="40" t="s">
        <v>15</v>
      </c>
      <c r="F6" s="40" t="s">
        <v>16</v>
      </c>
      <c r="G6" s="40" t="s">
        <v>14</v>
      </c>
      <c r="H6" s="40" t="s">
        <v>15</v>
      </c>
      <c r="I6" s="40" t="s">
        <v>16</v>
      </c>
      <c r="J6" s="40" t="s">
        <v>14</v>
      </c>
      <c r="K6" s="40" t="s">
        <v>15</v>
      </c>
      <c r="L6" s="40" t="s">
        <v>16</v>
      </c>
      <c r="M6" s="40" t="s">
        <v>14</v>
      </c>
      <c r="N6" s="40" t="s">
        <v>15</v>
      </c>
      <c r="O6" s="40" t="s">
        <v>16</v>
      </c>
      <c r="P6" s="40" t="s">
        <v>14</v>
      </c>
      <c r="Q6" s="40" t="s">
        <v>15</v>
      </c>
      <c r="R6" s="47" t="s">
        <v>3</v>
      </c>
      <c r="S6" s="38"/>
      <c r="U6" s="40"/>
      <c r="V6" s="41"/>
      <c r="W6" s="40" t="s">
        <v>16</v>
      </c>
      <c r="X6" s="40" t="s">
        <v>14</v>
      </c>
      <c r="Y6" s="40" t="s">
        <v>15</v>
      </c>
      <c r="Z6" s="40" t="s">
        <v>16</v>
      </c>
      <c r="AA6" s="40" t="s">
        <v>14</v>
      </c>
      <c r="AB6" s="40" t="s">
        <v>15</v>
      </c>
      <c r="AC6" s="40" t="s">
        <v>16</v>
      </c>
      <c r="AD6" s="40" t="s">
        <v>14</v>
      </c>
      <c r="AE6" s="40" t="s">
        <v>15</v>
      </c>
      <c r="AF6" s="40" t="s">
        <v>16</v>
      </c>
      <c r="AG6" s="40" t="s">
        <v>14</v>
      </c>
      <c r="AH6" s="40" t="s">
        <v>15</v>
      </c>
      <c r="AI6" s="40" t="s">
        <v>16</v>
      </c>
      <c r="AJ6" s="40" t="s">
        <v>14</v>
      </c>
      <c r="AK6" s="40" t="s">
        <v>15</v>
      </c>
      <c r="AL6" s="47" t="s">
        <v>3</v>
      </c>
    </row>
    <row r="7" spans="1:38" ht="10.5">
      <c r="A7" s="171" t="s">
        <v>173</v>
      </c>
      <c r="B7" s="172" t="s">
        <v>116</v>
      </c>
      <c r="C7" s="154">
        <v>18263</v>
      </c>
      <c r="D7" s="154">
        <v>98403</v>
      </c>
      <c r="E7" s="154">
        <v>303712678</v>
      </c>
      <c r="F7" s="154">
        <v>580</v>
      </c>
      <c r="G7" s="154">
        <v>987</v>
      </c>
      <c r="H7" s="154">
        <v>27102</v>
      </c>
      <c r="I7" s="154">
        <v>602</v>
      </c>
      <c r="J7" s="154">
        <v>915</v>
      </c>
      <c r="K7" s="154">
        <v>84554</v>
      </c>
      <c r="L7" s="154">
        <v>1389</v>
      </c>
      <c r="M7" s="154">
        <v>2207</v>
      </c>
      <c r="N7" s="154">
        <v>456348</v>
      </c>
      <c r="O7" s="154">
        <v>1918</v>
      </c>
      <c r="P7" s="154">
        <v>3601</v>
      </c>
      <c r="Q7" s="154">
        <v>1383306</v>
      </c>
      <c r="R7" s="121" t="s">
        <v>116</v>
      </c>
      <c r="S7" s="136"/>
      <c r="U7" s="171" t="s">
        <v>173</v>
      </c>
      <c r="V7" s="172" t="s">
        <v>116</v>
      </c>
      <c r="W7" s="154">
        <v>6718</v>
      </c>
      <c r="X7" s="154">
        <v>19789</v>
      </c>
      <c r="Y7" s="154">
        <v>16542708</v>
      </c>
      <c r="Z7" s="154">
        <v>2629</v>
      </c>
      <c r="AA7" s="154">
        <v>14160</v>
      </c>
      <c r="AB7" s="154">
        <v>18393040</v>
      </c>
      <c r="AC7" s="154">
        <v>3328</v>
      </c>
      <c r="AD7" s="154">
        <v>27903</v>
      </c>
      <c r="AE7" s="154">
        <v>69469725</v>
      </c>
      <c r="AF7" s="154">
        <v>589</v>
      </c>
      <c r="AG7" s="154">
        <v>10235</v>
      </c>
      <c r="AH7" s="154">
        <v>40904688</v>
      </c>
      <c r="AI7" s="154">
        <v>510</v>
      </c>
      <c r="AJ7" s="154">
        <v>18606</v>
      </c>
      <c r="AK7" s="154">
        <v>156451207</v>
      </c>
      <c r="AL7" s="121" t="s">
        <v>116</v>
      </c>
    </row>
    <row r="8" spans="1:38" ht="10.5">
      <c r="A8" s="173"/>
      <c r="B8" s="174"/>
      <c r="C8" s="158" t="s">
        <v>173</v>
      </c>
      <c r="D8" s="158" t="s">
        <v>173</v>
      </c>
      <c r="E8" s="158" t="s">
        <v>173</v>
      </c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26"/>
      <c r="S8" s="136"/>
      <c r="U8" s="173"/>
      <c r="V8" s="174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26"/>
    </row>
    <row r="9" spans="1:38" ht="10.5">
      <c r="A9" s="127"/>
      <c r="B9" s="128" t="s">
        <v>117</v>
      </c>
      <c r="C9" s="158">
        <v>3008</v>
      </c>
      <c r="D9" s="158">
        <v>27219</v>
      </c>
      <c r="E9" s="158">
        <v>181162032</v>
      </c>
      <c r="F9" s="158">
        <v>10</v>
      </c>
      <c r="G9" s="158">
        <v>23</v>
      </c>
      <c r="H9" s="158">
        <v>397</v>
      </c>
      <c r="I9" s="158">
        <v>13</v>
      </c>
      <c r="J9" s="158">
        <v>23</v>
      </c>
      <c r="K9" s="158">
        <v>1960</v>
      </c>
      <c r="L9" s="158">
        <v>41</v>
      </c>
      <c r="M9" s="158">
        <v>73</v>
      </c>
      <c r="N9" s="158">
        <v>12965</v>
      </c>
      <c r="O9" s="158">
        <v>84</v>
      </c>
      <c r="P9" s="158">
        <v>157</v>
      </c>
      <c r="Q9" s="158">
        <v>60363</v>
      </c>
      <c r="R9" s="126" t="s">
        <v>117</v>
      </c>
      <c r="S9" s="136"/>
      <c r="U9" s="127"/>
      <c r="V9" s="128" t="s">
        <v>117</v>
      </c>
      <c r="W9" s="158">
        <v>616</v>
      </c>
      <c r="X9" s="158">
        <v>1711</v>
      </c>
      <c r="Y9" s="158">
        <v>1692984</v>
      </c>
      <c r="Z9" s="158">
        <v>411</v>
      </c>
      <c r="AA9" s="158">
        <v>1613</v>
      </c>
      <c r="AB9" s="158">
        <v>2916868</v>
      </c>
      <c r="AC9" s="158">
        <v>1133</v>
      </c>
      <c r="AD9" s="158">
        <v>8701</v>
      </c>
      <c r="AE9" s="158">
        <v>27274303</v>
      </c>
      <c r="AF9" s="158">
        <v>329</v>
      </c>
      <c r="AG9" s="158">
        <v>4240</v>
      </c>
      <c r="AH9" s="158">
        <v>22732961</v>
      </c>
      <c r="AI9" s="158">
        <v>371</v>
      </c>
      <c r="AJ9" s="158">
        <v>10678</v>
      </c>
      <c r="AK9" s="158">
        <v>126469231</v>
      </c>
      <c r="AL9" s="126" t="s">
        <v>117</v>
      </c>
    </row>
    <row r="10" spans="1:38" ht="10.5">
      <c r="A10" s="127" t="s">
        <v>326</v>
      </c>
      <c r="B10" s="52"/>
      <c r="C10" s="158">
        <v>14</v>
      </c>
      <c r="D10" s="158">
        <v>146</v>
      </c>
      <c r="E10" s="158">
        <v>671678</v>
      </c>
      <c r="F10" s="125" t="s">
        <v>61</v>
      </c>
      <c r="G10" s="125" t="s">
        <v>61</v>
      </c>
      <c r="H10" s="125" t="s">
        <v>61</v>
      </c>
      <c r="I10" s="125" t="s">
        <v>61</v>
      </c>
      <c r="J10" s="125" t="s">
        <v>61</v>
      </c>
      <c r="K10" s="125" t="s">
        <v>61</v>
      </c>
      <c r="L10" s="125" t="s">
        <v>61</v>
      </c>
      <c r="M10" s="125" t="s">
        <v>61</v>
      </c>
      <c r="N10" s="125" t="s">
        <v>61</v>
      </c>
      <c r="O10" s="125" t="s">
        <v>61</v>
      </c>
      <c r="P10" s="125" t="s">
        <v>61</v>
      </c>
      <c r="Q10" s="125" t="s">
        <v>61</v>
      </c>
      <c r="R10" s="126">
        <v>48</v>
      </c>
      <c r="S10" s="136"/>
      <c r="U10" s="127" t="s">
        <v>326</v>
      </c>
      <c r="V10" s="52"/>
      <c r="W10" s="125" t="s">
        <v>61</v>
      </c>
      <c r="X10" s="125" t="s">
        <v>61</v>
      </c>
      <c r="Y10" s="125" t="s">
        <v>61</v>
      </c>
      <c r="Z10" s="158">
        <v>1</v>
      </c>
      <c r="AA10" s="167">
        <v>3</v>
      </c>
      <c r="AB10" s="167">
        <v>6564</v>
      </c>
      <c r="AC10" s="158">
        <v>8</v>
      </c>
      <c r="AD10" s="158">
        <v>62</v>
      </c>
      <c r="AE10" s="158">
        <v>209531</v>
      </c>
      <c r="AF10" s="158">
        <v>3</v>
      </c>
      <c r="AG10" s="158">
        <v>44</v>
      </c>
      <c r="AH10" s="158">
        <v>197583</v>
      </c>
      <c r="AI10" s="158">
        <v>2</v>
      </c>
      <c r="AJ10" s="167">
        <v>37</v>
      </c>
      <c r="AK10" s="167">
        <v>258000</v>
      </c>
      <c r="AL10" s="126">
        <v>48</v>
      </c>
    </row>
    <row r="11" spans="1:38" ht="10.5">
      <c r="A11" s="127"/>
      <c r="B11" s="52" t="s">
        <v>327</v>
      </c>
      <c r="C11" s="158">
        <v>14</v>
      </c>
      <c r="D11" s="158">
        <v>146</v>
      </c>
      <c r="E11" s="158">
        <v>671678</v>
      </c>
      <c r="F11" s="125" t="s">
        <v>61</v>
      </c>
      <c r="G11" s="125" t="s">
        <v>61</v>
      </c>
      <c r="H11" s="125" t="s">
        <v>61</v>
      </c>
      <c r="I11" s="125" t="s">
        <v>61</v>
      </c>
      <c r="J11" s="125" t="s">
        <v>61</v>
      </c>
      <c r="K11" s="125" t="s">
        <v>61</v>
      </c>
      <c r="L11" s="125" t="s">
        <v>61</v>
      </c>
      <c r="M11" s="125" t="s">
        <v>61</v>
      </c>
      <c r="N11" s="125" t="s">
        <v>61</v>
      </c>
      <c r="O11" s="125" t="s">
        <v>61</v>
      </c>
      <c r="P11" s="125" t="s">
        <v>61</v>
      </c>
      <c r="Q11" s="125" t="s">
        <v>61</v>
      </c>
      <c r="R11" s="126">
        <v>481</v>
      </c>
      <c r="S11" s="136"/>
      <c r="U11" s="127"/>
      <c r="V11" s="52" t="s">
        <v>327</v>
      </c>
      <c r="W11" s="125" t="s">
        <v>61</v>
      </c>
      <c r="X11" s="125" t="s">
        <v>61</v>
      </c>
      <c r="Y11" s="125" t="s">
        <v>61</v>
      </c>
      <c r="Z11" s="158">
        <v>1</v>
      </c>
      <c r="AA11" s="167">
        <v>3</v>
      </c>
      <c r="AB11" s="167">
        <v>6564</v>
      </c>
      <c r="AC11" s="158">
        <v>8</v>
      </c>
      <c r="AD11" s="158">
        <v>62</v>
      </c>
      <c r="AE11" s="158">
        <v>209531</v>
      </c>
      <c r="AF11" s="158">
        <v>3</v>
      </c>
      <c r="AG11" s="158">
        <v>44</v>
      </c>
      <c r="AH11" s="158">
        <v>197583</v>
      </c>
      <c r="AI11" s="158">
        <v>2</v>
      </c>
      <c r="AJ11" s="167">
        <v>37</v>
      </c>
      <c r="AK11" s="167">
        <v>258000</v>
      </c>
      <c r="AL11" s="126">
        <v>481</v>
      </c>
    </row>
    <row r="12" spans="1:38" ht="10.5">
      <c r="A12" s="127" t="s">
        <v>328</v>
      </c>
      <c r="B12" s="52"/>
      <c r="C12" s="158">
        <v>74</v>
      </c>
      <c r="D12" s="158">
        <v>476</v>
      </c>
      <c r="E12" s="158">
        <v>1401268</v>
      </c>
      <c r="F12" s="158">
        <v>1</v>
      </c>
      <c r="G12" s="167">
        <v>1</v>
      </c>
      <c r="H12" s="167">
        <v>30</v>
      </c>
      <c r="I12" s="125" t="s">
        <v>61</v>
      </c>
      <c r="J12" s="125" t="s">
        <v>61</v>
      </c>
      <c r="K12" s="125" t="s">
        <v>61</v>
      </c>
      <c r="L12" s="125" t="s">
        <v>61</v>
      </c>
      <c r="M12" s="125" t="s">
        <v>61</v>
      </c>
      <c r="N12" s="125" t="s">
        <v>61</v>
      </c>
      <c r="O12" s="158">
        <v>2</v>
      </c>
      <c r="P12" s="167">
        <v>3</v>
      </c>
      <c r="Q12" s="167">
        <v>1560</v>
      </c>
      <c r="R12" s="126">
        <v>49</v>
      </c>
      <c r="S12" s="136"/>
      <c r="U12" s="127" t="s">
        <v>328</v>
      </c>
      <c r="V12" s="52"/>
      <c r="W12" s="158">
        <v>21</v>
      </c>
      <c r="X12" s="158">
        <v>66</v>
      </c>
      <c r="Y12" s="158">
        <v>54923</v>
      </c>
      <c r="Z12" s="158">
        <v>9</v>
      </c>
      <c r="AA12" s="167">
        <v>29</v>
      </c>
      <c r="AB12" s="167">
        <v>57603</v>
      </c>
      <c r="AC12" s="158">
        <v>33</v>
      </c>
      <c r="AD12" s="158">
        <v>257</v>
      </c>
      <c r="AE12" s="158">
        <v>664588</v>
      </c>
      <c r="AF12" s="158">
        <v>7</v>
      </c>
      <c r="AG12" s="158">
        <v>102</v>
      </c>
      <c r="AH12" s="158">
        <v>472564</v>
      </c>
      <c r="AI12" s="158">
        <v>1</v>
      </c>
      <c r="AJ12" s="167">
        <v>18</v>
      </c>
      <c r="AK12" s="167">
        <v>150000</v>
      </c>
      <c r="AL12" s="126">
        <v>49</v>
      </c>
    </row>
    <row r="13" spans="1:38" ht="10.5">
      <c r="A13" s="127"/>
      <c r="B13" s="52" t="s">
        <v>329</v>
      </c>
      <c r="C13" s="158">
        <v>8</v>
      </c>
      <c r="D13" s="158">
        <v>47</v>
      </c>
      <c r="E13" s="158">
        <v>108893</v>
      </c>
      <c r="F13" s="125" t="s">
        <v>61</v>
      </c>
      <c r="G13" s="125" t="s">
        <v>61</v>
      </c>
      <c r="H13" s="125" t="s">
        <v>61</v>
      </c>
      <c r="I13" s="125" t="s">
        <v>61</v>
      </c>
      <c r="J13" s="125" t="s">
        <v>61</v>
      </c>
      <c r="K13" s="125" t="s">
        <v>61</v>
      </c>
      <c r="L13" s="125" t="s">
        <v>61</v>
      </c>
      <c r="M13" s="125" t="s">
        <v>61</v>
      </c>
      <c r="N13" s="125" t="s">
        <v>61</v>
      </c>
      <c r="O13" s="125" t="s">
        <v>61</v>
      </c>
      <c r="P13" s="125" t="s">
        <v>61</v>
      </c>
      <c r="Q13" s="125" t="s">
        <v>61</v>
      </c>
      <c r="R13" s="126">
        <v>491</v>
      </c>
      <c r="S13" s="136"/>
      <c r="U13" s="127"/>
      <c r="V13" s="52" t="s">
        <v>329</v>
      </c>
      <c r="W13" s="158">
        <v>2</v>
      </c>
      <c r="X13" s="167">
        <v>12</v>
      </c>
      <c r="Y13" s="167">
        <v>4955</v>
      </c>
      <c r="Z13" s="125" t="s">
        <v>61</v>
      </c>
      <c r="AA13" s="125" t="s">
        <v>61</v>
      </c>
      <c r="AB13" s="125" t="s">
        <v>61</v>
      </c>
      <c r="AC13" s="158">
        <v>6</v>
      </c>
      <c r="AD13" s="167">
        <v>35</v>
      </c>
      <c r="AE13" s="167">
        <v>103938</v>
      </c>
      <c r="AF13" s="125" t="s">
        <v>61</v>
      </c>
      <c r="AG13" s="125" t="s">
        <v>61</v>
      </c>
      <c r="AH13" s="125" t="s">
        <v>61</v>
      </c>
      <c r="AI13" s="125" t="s">
        <v>61</v>
      </c>
      <c r="AJ13" s="125" t="s">
        <v>61</v>
      </c>
      <c r="AK13" s="125" t="s">
        <v>61</v>
      </c>
      <c r="AL13" s="126">
        <v>491</v>
      </c>
    </row>
    <row r="14" spans="1:38" ht="10.5">
      <c r="A14" s="127"/>
      <c r="B14" s="52" t="s">
        <v>330</v>
      </c>
      <c r="C14" s="158">
        <v>66</v>
      </c>
      <c r="D14" s="158">
        <v>429</v>
      </c>
      <c r="E14" s="158">
        <v>1292375</v>
      </c>
      <c r="F14" s="158">
        <v>1</v>
      </c>
      <c r="G14" s="167">
        <v>1</v>
      </c>
      <c r="H14" s="167">
        <v>30</v>
      </c>
      <c r="I14" s="125" t="s">
        <v>61</v>
      </c>
      <c r="J14" s="125" t="s">
        <v>61</v>
      </c>
      <c r="K14" s="125" t="s">
        <v>61</v>
      </c>
      <c r="L14" s="125" t="s">
        <v>61</v>
      </c>
      <c r="M14" s="125" t="s">
        <v>61</v>
      </c>
      <c r="N14" s="125" t="s">
        <v>61</v>
      </c>
      <c r="O14" s="158">
        <v>2</v>
      </c>
      <c r="P14" s="167">
        <v>3</v>
      </c>
      <c r="Q14" s="167">
        <v>1560</v>
      </c>
      <c r="R14" s="126">
        <v>492</v>
      </c>
      <c r="S14" s="136"/>
      <c r="U14" s="127"/>
      <c r="V14" s="52" t="s">
        <v>330</v>
      </c>
      <c r="W14" s="158">
        <v>19</v>
      </c>
      <c r="X14" s="167">
        <v>54</v>
      </c>
      <c r="Y14" s="167">
        <v>49968</v>
      </c>
      <c r="Z14" s="158">
        <v>9</v>
      </c>
      <c r="AA14" s="167">
        <v>29</v>
      </c>
      <c r="AB14" s="167">
        <v>57603</v>
      </c>
      <c r="AC14" s="158">
        <v>27</v>
      </c>
      <c r="AD14" s="167">
        <v>222</v>
      </c>
      <c r="AE14" s="167">
        <v>560650</v>
      </c>
      <c r="AF14" s="158">
        <v>7</v>
      </c>
      <c r="AG14" s="158">
        <v>102</v>
      </c>
      <c r="AH14" s="158">
        <v>472564</v>
      </c>
      <c r="AI14" s="158">
        <v>1</v>
      </c>
      <c r="AJ14" s="167">
        <v>18</v>
      </c>
      <c r="AK14" s="167">
        <v>150000</v>
      </c>
      <c r="AL14" s="126">
        <v>492</v>
      </c>
    </row>
    <row r="15" spans="1:38" ht="10.5">
      <c r="A15" s="127" t="s">
        <v>331</v>
      </c>
      <c r="B15" s="52"/>
      <c r="C15" s="158">
        <v>894</v>
      </c>
      <c r="D15" s="158">
        <v>9547</v>
      </c>
      <c r="E15" s="158">
        <v>81563493</v>
      </c>
      <c r="F15" s="158">
        <v>3</v>
      </c>
      <c r="G15" s="158">
        <v>3</v>
      </c>
      <c r="H15" s="158">
        <v>170</v>
      </c>
      <c r="I15" s="158">
        <v>4</v>
      </c>
      <c r="J15" s="158">
        <v>6</v>
      </c>
      <c r="K15" s="158">
        <v>529</v>
      </c>
      <c r="L15" s="158">
        <v>18</v>
      </c>
      <c r="M15" s="158">
        <v>27</v>
      </c>
      <c r="N15" s="158">
        <v>6296</v>
      </c>
      <c r="O15" s="158">
        <v>31</v>
      </c>
      <c r="P15" s="158">
        <v>61</v>
      </c>
      <c r="Q15" s="158">
        <v>21849</v>
      </c>
      <c r="R15" s="126">
        <v>50</v>
      </c>
      <c r="S15" s="136"/>
      <c r="U15" s="127" t="s">
        <v>331</v>
      </c>
      <c r="V15" s="52"/>
      <c r="W15" s="158">
        <v>226</v>
      </c>
      <c r="X15" s="158">
        <v>593</v>
      </c>
      <c r="Y15" s="158">
        <v>601092</v>
      </c>
      <c r="Z15" s="158">
        <v>111</v>
      </c>
      <c r="AA15" s="158">
        <v>429</v>
      </c>
      <c r="AB15" s="158">
        <v>773389</v>
      </c>
      <c r="AC15" s="158">
        <v>276</v>
      </c>
      <c r="AD15" s="158">
        <v>2360</v>
      </c>
      <c r="AE15" s="158">
        <v>6878463</v>
      </c>
      <c r="AF15" s="158">
        <v>95</v>
      </c>
      <c r="AG15" s="158">
        <v>1575</v>
      </c>
      <c r="AH15" s="158">
        <v>6824646</v>
      </c>
      <c r="AI15" s="158">
        <v>130</v>
      </c>
      <c r="AJ15" s="158">
        <v>4493</v>
      </c>
      <c r="AK15" s="158">
        <v>66457059</v>
      </c>
      <c r="AL15" s="126">
        <v>50</v>
      </c>
    </row>
    <row r="16" spans="1:38" ht="10.5">
      <c r="A16" s="127"/>
      <c r="B16" s="52" t="s">
        <v>332</v>
      </c>
      <c r="C16" s="158">
        <v>377</v>
      </c>
      <c r="D16" s="158">
        <v>4511</v>
      </c>
      <c r="E16" s="158">
        <v>50955946</v>
      </c>
      <c r="F16" s="158">
        <v>1</v>
      </c>
      <c r="G16" s="167">
        <v>1</v>
      </c>
      <c r="H16" s="167">
        <v>20</v>
      </c>
      <c r="I16" s="125" t="s">
        <v>61</v>
      </c>
      <c r="J16" s="125" t="s">
        <v>61</v>
      </c>
      <c r="K16" s="125" t="s">
        <v>61</v>
      </c>
      <c r="L16" s="158">
        <v>3</v>
      </c>
      <c r="M16" s="167">
        <v>5</v>
      </c>
      <c r="N16" s="167">
        <v>1159</v>
      </c>
      <c r="O16" s="158">
        <v>13</v>
      </c>
      <c r="P16" s="158">
        <v>30</v>
      </c>
      <c r="Q16" s="158">
        <v>8779</v>
      </c>
      <c r="R16" s="126">
        <v>501</v>
      </c>
      <c r="S16" s="136"/>
      <c r="U16" s="127"/>
      <c r="V16" s="52" t="s">
        <v>332</v>
      </c>
      <c r="W16" s="158">
        <v>85</v>
      </c>
      <c r="X16" s="158">
        <v>241</v>
      </c>
      <c r="Y16" s="158">
        <v>223361</v>
      </c>
      <c r="Z16" s="158">
        <v>42</v>
      </c>
      <c r="AA16" s="158">
        <v>156</v>
      </c>
      <c r="AB16" s="158">
        <v>291926</v>
      </c>
      <c r="AC16" s="158">
        <v>125</v>
      </c>
      <c r="AD16" s="158">
        <v>1052</v>
      </c>
      <c r="AE16" s="158">
        <v>3171618</v>
      </c>
      <c r="AF16" s="158">
        <v>46</v>
      </c>
      <c r="AG16" s="158">
        <v>663</v>
      </c>
      <c r="AH16" s="158">
        <v>3308706</v>
      </c>
      <c r="AI16" s="158">
        <v>62</v>
      </c>
      <c r="AJ16" s="158">
        <v>2363</v>
      </c>
      <c r="AK16" s="158">
        <v>43950377</v>
      </c>
      <c r="AL16" s="126">
        <v>501</v>
      </c>
    </row>
    <row r="17" spans="1:38" ht="10.5">
      <c r="A17" s="127"/>
      <c r="B17" s="52" t="s">
        <v>333</v>
      </c>
      <c r="C17" s="158">
        <v>517</v>
      </c>
      <c r="D17" s="158">
        <v>5036</v>
      </c>
      <c r="E17" s="158">
        <v>30607547</v>
      </c>
      <c r="F17" s="158">
        <v>2</v>
      </c>
      <c r="G17" s="167">
        <v>2</v>
      </c>
      <c r="H17" s="167">
        <v>150</v>
      </c>
      <c r="I17" s="158">
        <v>4</v>
      </c>
      <c r="J17" s="158">
        <v>6</v>
      </c>
      <c r="K17" s="158">
        <v>529</v>
      </c>
      <c r="L17" s="158">
        <v>15</v>
      </c>
      <c r="M17" s="167">
        <v>22</v>
      </c>
      <c r="N17" s="167">
        <v>5137</v>
      </c>
      <c r="O17" s="158">
        <v>18</v>
      </c>
      <c r="P17" s="158">
        <v>31</v>
      </c>
      <c r="Q17" s="158">
        <v>13070</v>
      </c>
      <c r="R17" s="126">
        <v>502</v>
      </c>
      <c r="S17" s="136"/>
      <c r="U17" s="127"/>
      <c r="V17" s="52" t="s">
        <v>333</v>
      </c>
      <c r="W17" s="158">
        <v>141</v>
      </c>
      <c r="X17" s="158">
        <v>352</v>
      </c>
      <c r="Y17" s="158">
        <v>377731</v>
      </c>
      <c r="Z17" s="158">
        <v>69</v>
      </c>
      <c r="AA17" s="158">
        <v>273</v>
      </c>
      <c r="AB17" s="158">
        <v>481463</v>
      </c>
      <c r="AC17" s="158">
        <v>151</v>
      </c>
      <c r="AD17" s="158">
        <v>1308</v>
      </c>
      <c r="AE17" s="158">
        <v>3706845</v>
      </c>
      <c r="AF17" s="158">
        <v>49</v>
      </c>
      <c r="AG17" s="158">
        <v>912</v>
      </c>
      <c r="AH17" s="158">
        <v>3515940</v>
      </c>
      <c r="AI17" s="158">
        <v>68</v>
      </c>
      <c r="AJ17" s="158">
        <v>2130</v>
      </c>
      <c r="AK17" s="158">
        <v>22506682</v>
      </c>
      <c r="AL17" s="126">
        <v>502</v>
      </c>
    </row>
    <row r="18" spans="1:38" ht="10.5">
      <c r="A18" s="127" t="s">
        <v>406</v>
      </c>
      <c r="B18" s="52"/>
      <c r="C18" s="158">
        <v>697</v>
      </c>
      <c r="D18" s="158">
        <v>5483</v>
      </c>
      <c r="E18" s="158">
        <v>30488459</v>
      </c>
      <c r="F18" s="158">
        <v>2</v>
      </c>
      <c r="G18" s="167">
        <v>3</v>
      </c>
      <c r="H18" s="167">
        <v>140</v>
      </c>
      <c r="I18" s="158">
        <v>4</v>
      </c>
      <c r="J18" s="167">
        <v>7</v>
      </c>
      <c r="K18" s="167">
        <v>638</v>
      </c>
      <c r="L18" s="158">
        <v>14</v>
      </c>
      <c r="M18" s="158">
        <v>23</v>
      </c>
      <c r="N18" s="158">
        <v>4126</v>
      </c>
      <c r="O18" s="158">
        <v>19</v>
      </c>
      <c r="P18" s="167">
        <v>37</v>
      </c>
      <c r="Q18" s="167">
        <v>13923</v>
      </c>
      <c r="R18" s="126">
        <v>51</v>
      </c>
      <c r="S18" s="136"/>
      <c r="U18" s="127" t="s">
        <v>406</v>
      </c>
      <c r="V18" s="52"/>
      <c r="W18" s="158">
        <v>110</v>
      </c>
      <c r="X18" s="158">
        <v>318</v>
      </c>
      <c r="Y18" s="158">
        <v>295955</v>
      </c>
      <c r="Z18" s="158">
        <v>90</v>
      </c>
      <c r="AA18" s="158">
        <v>359</v>
      </c>
      <c r="AB18" s="158">
        <v>649944</v>
      </c>
      <c r="AC18" s="158">
        <v>293</v>
      </c>
      <c r="AD18" s="158">
        <v>2132</v>
      </c>
      <c r="AE18" s="158">
        <v>7146064</v>
      </c>
      <c r="AF18" s="158">
        <v>85</v>
      </c>
      <c r="AG18" s="158">
        <v>931</v>
      </c>
      <c r="AH18" s="158">
        <v>5959796</v>
      </c>
      <c r="AI18" s="158">
        <v>80</v>
      </c>
      <c r="AJ18" s="158">
        <v>1673</v>
      </c>
      <c r="AK18" s="158">
        <v>16417873</v>
      </c>
      <c r="AL18" s="126">
        <v>51</v>
      </c>
    </row>
    <row r="19" spans="1:38" ht="10.5">
      <c r="A19" s="127"/>
      <c r="B19" s="52" t="s">
        <v>335</v>
      </c>
      <c r="C19" s="158">
        <v>428</v>
      </c>
      <c r="D19" s="158">
        <v>3196</v>
      </c>
      <c r="E19" s="158">
        <v>17628309</v>
      </c>
      <c r="F19" s="125" t="s">
        <v>61</v>
      </c>
      <c r="G19" s="125" t="s">
        <v>61</v>
      </c>
      <c r="H19" s="125" t="s">
        <v>61</v>
      </c>
      <c r="I19" s="125" t="s">
        <v>61</v>
      </c>
      <c r="J19" s="125" t="s">
        <v>61</v>
      </c>
      <c r="K19" s="125" t="s">
        <v>61</v>
      </c>
      <c r="L19" s="158">
        <v>2</v>
      </c>
      <c r="M19" s="167">
        <v>3</v>
      </c>
      <c r="N19" s="167">
        <v>606</v>
      </c>
      <c r="O19" s="158">
        <v>10</v>
      </c>
      <c r="P19" s="158">
        <v>17</v>
      </c>
      <c r="Q19" s="158">
        <v>7457</v>
      </c>
      <c r="R19" s="126">
        <v>511</v>
      </c>
      <c r="S19" s="136"/>
      <c r="U19" s="127"/>
      <c r="V19" s="52" t="s">
        <v>335</v>
      </c>
      <c r="W19" s="158">
        <v>70</v>
      </c>
      <c r="X19" s="167">
        <v>180</v>
      </c>
      <c r="Y19" s="167">
        <v>192066</v>
      </c>
      <c r="Z19" s="158">
        <v>56</v>
      </c>
      <c r="AA19" s="158">
        <v>201</v>
      </c>
      <c r="AB19" s="158">
        <v>400825</v>
      </c>
      <c r="AC19" s="158">
        <v>189</v>
      </c>
      <c r="AD19" s="158">
        <v>1336</v>
      </c>
      <c r="AE19" s="158">
        <v>4529478</v>
      </c>
      <c r="AF19" s="158">
        <v>49</v>
      </c>
      <c r="AG19" s="158">
        <v>551</v>
      </c>
      <c r="AH19" s="158">
        <v>3416457</v>
      </c>
      <c r="AI19" s="158">
        <v>52</v>
      </c>
      <c r="AJ19" s="158">
        <v>908</v>
      </c>
      <c r="AK19" s="158">
        <v>9081420</v>
      </c>
      <c r="AL19" s="126">
        <v>511</v>
      </c>
    </row>
    <row r="20" spans="1:38" ht="10.5">
      <c r="A20" s="127"/>
      <c r="B20" s="52" t="s">
        <v>336</v>
      </c>
      <c r="C20" s="158">
        <v>94</v>
      </c>
      <c r="D20" s="158">
        <v>914</v>
      </c>
      <c r="E20" s="158">
        <v>3769083</v>
      </c>
      <c r="F20" s="125" t="s">
        <v>61</v>
      </c>
      <c r="G20" s="125" t="s">
        <v>61</v>
      </c>
      <c r="H20" s="125" t="s">
        <v>61</v>
      </c>
      <c r="I20" s="125" t="s">
        <v>61</v>
      </c>
      <c r="J20" s="125" t="s">
        <v>61</v>
      </c>
      <c r="K20" s="125" t="s">
        <v>61</v>
      </c>
      <c r="L20" s="125" t="s">
        <v>61</v>
      </c>
      <c r="M20" s="125" t="s">
        <v>61</v>
      </c>
      <c r="N20" s="125" t="s">
        <v>61</v>
      </c>
      <c r="O20" s="125" t="s">
        <v>61</v>
      </c>
      <c r="P20" s="125" t="s">
        <v>61</v>
      </c>
      <c r="Q20" s="125" t="s">
        <v>61</v>
      </c>
      <c r="R20" s="126">
        <v>512</v>
      </c>
      <c r="S20" s="136"/>
      <c r="U20" s="127"/>
      <c r="V20" s="52" t="s">
        <v>336</v>
      </c>
      <c r="W20" s="158">
        <v>10</v>
      </c>
      <c r="X20" s="158">
        <v>28</v>
      </c>
      <c r="Y20" s="158">
        <v>32152</v>
      </c>
      <c r="Z20" s="158">
        <v>17</v>
      </c>
      <c r="AA20" s="158">
        <v>69</v>
      </c>
      <c r="AB20" s="158">
        <v>119229</v>
      </c>
      <c r="AC20" s="158">
        <v>46</v>
      </c>
      <c r="AD20" s="158">
        <v>330</v>
      </c>
      <c r="AE20" s="158">
        <v>1098645</v>
      </c>
      <c r="AF20" s="158">
        <v>13</v>
      </c>
      <c r="AG20" s="158">
        <v>185</v>
      </c>
      <c r="AH20" s="158">
        <v>900192</v>
      </c>
      <c r="AI20" s="158">
        <v>8</v>
      </c>
      <c r="AJ20" s="158">
        <v>302</v>
      </c>
      <c r="AK20" s="158">
        <v>1618865</v>
      </c>
      <c r="AL20" s="126">
        <v>512</v>
      </c>
    </row>
    <row r="21" spans="1:38" ht="10.5">
      <c r="A21" s="127"/>
      <c r="B21" s="52" t="s">
        <v>337</v>
      </c>
      <c r="C21" s="158">
        <v>101</v>
      </c>
      <c r="D21" s="158">
        <v>993</v>
      </c>
      <c r="E21" s="158">
        <v>8602407</v>
      </c>
      <c r="F21" s="125" t="s">
        <v>61</v>
      </c>
      <c r="G21" s="125" t="s">
        <v>61</v>
      </c>
      <c r="H21" s="125" t="s">
        <v>61</v>
      </c>
      <c r="I21" s="125" t="s">
        <v>61</v>
      </c>
      <c r="J21" s="125" t="s">
        <v>61</v>
      </c>
      <c r="K21" s="125" t="s">
        <v>61</v>
      </c>
      <c r="L21" s="125" t="s">
        <v>61</v>
      </c>
      <c r="M21" s="125" t="s">
        <v>61</v>
      </c>
      <c r="N21" s="125" t="s">
        <v>61</v>
      </c>
      <c r="O21" s="158">
        <v>1</v>
      </c>
      <c r="P21" s="167">
        <v>2</v>
      </c>
      <c r="Q21" s="167">
        <v>700</v>
      </c>
      <c r="R21" s="126">
        <v>513</v>
      </c>
      <c r="S21" s="136"/>
      <c r="U21" s="127"/>
      <c r="V21" s="52" t="s">
        <v>337</v>
      </c>
      <c r="W21" s="158">
        <v>6</v>
      </c>
      <c r="X21" s="167">
        <v>27</v>
      </c>
      <c r="Y21" s="167">
        <v>14902</v>
      </c>
      <c r="Z21" s="158">
        <v>9</v>
      </c>
      <c r="AA21" s="158">
        <v>26</v>
      </c>
      <c r="AB21" s="158">
        <v>70530</v>
      </c>
      <c r="AC21" s="158">
        <v>42</v>
      </c>
      <c r="AD21" s="158">
        <v>280</v>
      </c>
      <c r="AE21" s="158">
        <v>1155540</v>
      </c>
      <c r="AF21" s="158">
        <v>23</v>
      </c>
      <c r="AG21" s="158">
        <v>195</v>
      </c>
      <c r="AH21" s="158">
        <v>1643147</v>
      </c>
      <c r="AI21" s="158">
        <v>20</v>
      </c>
      <c r="AJ21" s="158">
        <v>463</v>
      </c>
      <c r="AK21" s="158">
        <v>5717588</v>
      </c>
      <c r="AL21" s="126">
        <v>513</v>
      </c>
    </row>
    <row r="22" spans="1:38" ht="10.5">
      <c r="A22" s="127"/>
      <c r="B22" s="52" t="s">
        <v>338</v>
      </c>
      <c r="C22" s="158">
        <v>74</v>
      </c>
      <c r="D22" s="158">
        <v>380</v>
      </c>
      <c r="E22" s="158">
        <v>488660</v>
      </c>
      <c r="F22" s="158">
        <v>2</v>
      </c>
      <c r="G22" s="167">
        <v>3</v>
      </c>
      <c r="H22" s="167">
        <v>140</v>
      </c>
      <c r="I22" s="158">
        <v>4</v>
      </c>
      <c r="J22" s="167">
        <v>7</v>
      </c>
      <c r="K22" s="167">
        <v>638</v>
      </c>
      <c r="L22" s="158">
        <v>12</v>
      </c>
      <c r="M22" s="167">
        <v>20</v>
      </c>
      <c r="N22" s="167">
        <v>3520</v>
      </c>
      <c r="O22" s="158">
        <v>8</v>
      </c>
      <c r="P22" s="158">
        <v>18</v>
      </c>
      <c r="Q22" s="158">
        <v>5766</v>
      </c>
      <c r="R22" s="126">
        <v>514</v>
      </c>
      <c r="S22" s="136"/>
      <c r="U22" s="127"/>
      <c r="V22" s="52" t="s">
        <v>338</v>
      </c>
      <c r="W22" s="158">
        <v>24</v>
      </c>
      <c r="X22" s="158">
        <v>83</v>
      </c>
      <c r="Y22" s="158">
        <v>56835</v>
      </c>
      <c r="Z22" s="158">
        <v>8</v>
      </c>
      <c r="AA22" s="158">
        <v>63</v>
      </c>
      <c r="AB22" s="158">
        <v>59360</v>
      </c>
      <c r="AC22" s="158">
        <v>16</v>
      </c>
      <c r="AD22" s="158">
        <v>186</v>
      </c>
      <c r="AE22" s="158">
        <v>362401</v>
      </c>
      <c r="AF22" s="125" t="s">
        <v>61</v>
      </c>
      <c r="AG22" s="125" t="s">
        <v>61</v>
      </c>
      <c r="AH22" s="125" t="s">
        <v>61</v>
      </c>
      <c r="AI22" s="125" t="s">
        <v>61</v>
      </c>
      <c r="AJ22" s="125" t="s">
        <v>61</v>
      </c>
      <c r="AK22" s="125" t="s">
        <v>61</v>
      </c>
      <c r="AL22" s="126">
        <v>514</v>
      </c>
    </row>
    <row r="23" spans="1:38" ht="10.5">
      <c r="A23" s="127" t="s">
        <v>339</v>
      </c>
      <c r="B23" s="52"/>
      <c r="C23" s="158">
        <v>746</v>
      </c>
      <c r="D23" s="158">
        <v>6839</v>
      </c>
      <c r="E23" s="158">
        <v>39136247</v>
      </c>
      <c r="F23" s="125" t="s">
        <v>61</v>
      </c>
      <c r="G23" s="125" t="s">
        <v>61</v>
      </c>
      <c r="H23" s="125" t="s">
        <v>61</v>
      </c>
      <c r="I23" s="158">
        <v>1</v>
      </c>
      <c r="J23" s="167">
        <v>3</v>
      </c>
      <c r="K23" s="167">
        <v>173</v>
      </c>
      <c r="L23" s="158">
        <v>3</v>
      </c>
      <c r="M23" s="158">
        <v>7</v>
      </c>
      <c r="N23" s="158">
        <v>900</v>
      </c>
      <c r="O23" s="158">
        <v>16</v>
      </c>
      <c r="P23" s="158">
        <v>34</v>
      </c>
      <c r="Q23" s="158">
        <v>12326</v>
      </c>
      <c r="R23" s="126">
        <v>52</v>
      </c>
      <c r="S23" s="136"/>
      <c r="U23" s="127" t="s">
        <v>339</v>
      </c>
      <c r="V23" s="52"/>
      <c r="W23" s="158">
        <v>134</v>
      </c>
      <c r="X23" s="158">
        <v>407</v>
      </c>
      <c r="Y23" s="158">
        <v>397509</v>
      </c>
      <c r="Z23" s="158">
        <v>98</v>
      </c>
      <c r="AA23" s="158">
        <v>412</v>
      </c>
      <c r="AB23" s="158">
        <v>702713</v>
      </c>
      <c r="AC23" s="158">
        <v>323</v>
      </c>
      <c r="AD23" s="158">
        <v>2496</v>
      </c>
      <c r="AE23" s="158">
        <v>7702365</v>
      </c>
      <c r="AF23" s="158">
        <v>85</v>
      </c>
      <c r="AG23" s="158">
        <v>935</v>
      </c>
      <c r="AH23" s="158">
        <v>5547007</v>
      </c>
      <c r="AI23" s="158">
        <v>86</v>
      </c>
      <c r="AJ23" s="158">
        <v>2545</v>
      </c>
      <c r="AK23" s="158">
        <v>24773254</v>
      </c>
      <c r="AL23" s="126">
        <v>52</v>
      </c>
    </row>
    <row r="24" spans="1:38" ht="10.5">
      <c r="A24" s="127"/>
      <c r="B24" s="52" t="s">
        <v>340</v>
      </c>
      <c r="C24" s="158">
        <v>284</v>
      </c>
      <c r="D24" s="158">
        <v>2304</v>
      </c>
      <c r="E24" s="158">
        <v>11334903</v>
      </c>
      <c r="F24" s="125" t="s">
        <v>61</v>
      </c>
      <c r="G24" s="125" t="s">
        <v>61</v>
      </c>
      <c r="H24" s="125" t="s">
        <v>61</v>
      </c>
      <c r="I24" s="158">
        <v>1</v>
      </c>
      <c r="J24" s="167">
        <v>3</v>
      </c>
      <c r="K24" s="167">
        <v>173</v>
      </c>
      <c r="L24" s="125" t="s">
        <v>61</v>
      </c>
      <c r="M24" s="125" t="s">
        <v>61</v>
      </c>
      <c r="N24" s="125" t="s">
        <v>61</v>
      </c>
      <c r="O24" s="158">
        <v>5</v>
      </c>
      <c r="P24" s="158">
        <v>13</v>
      </c>
      <c r="Q24" s="158">
        <v>3377</v>
      </c>
      <c r="R24" s="126">
        <v>521</v>
      </c>
      <c r="S24" s="136"/>
      <c r="U24" s="127"/>
      <c r="V24" s="52" t="s">
        <v>340</v>
      </c>
      <c r="W24" s="158">
        <v>48</v>
      </c>
      <c r="X24" s="167">
        <v>141</v>
      </c>
      <c r="Y24" s="167">
        <v>150443</v>
      </c>
      <c r="Z24" s="158">
        <v>36</v>
      </c>
      <c r="AA24" s="158">
        <v>133</v>
      </c>
      <c r="AB24" s="158">
        <v>260205</v>
      </c>
      <c r="AC24" s="158">
        <v>133</v>
      </c>
      <c r="AD24" s="158">
        <v>1150</v>
      </c>
      <c r="AE24" s="158">
        <v>3241229</v>
      </c>
      <c r="AF24" s="158">
        <v>36</v>
      </c>
      <c r="AG24" s="158">
        <v>420</v>
      </c>
      <c r="AH24" s="158">
        <v>2343738</v>
      </c>
      <c r="AI24" s="158">
        <v>25</v>
      </c>
      <c r="AJ24" s="158">
        <v>444</v>
      </c>
      <c r="AK24" s="158">
        <v>5335738</v>
      </c>
      <c r="AL24" s="126">
        <v>521</v>
      </c>
    </row>
    <row r="25" spans="1:38" ht="10.5">
      <c r="A25" s="127"/>
      <c r="B25" s="52" t="s">
        <v>341</v>
      </c>
      <c r="C25" s="158">
        <v>205</v>
      </c>
      <c r="D25" s="158">
        <v>2492</v>
      </c>
      <c r="E25" s="158">
        <v>14299373</v>
      </c>
      <c r="F25" s="125" t="s">
        <v>61</v>
      </c>
      <c r="G25" s="125" t="s">
        <v>61</v>
      </c>
      <c r="H25" s="125" t="s">
        <v>61</v>
      </c>
      <c r="I25" s="125" t="s">
        <v>61</v>
      </c>
      <c r="J25" s="125" t="s">
        <v>61</v>
      </c>
      <c r="K25" s="125" t="s">
        <v>61</v>
      </c>
      <c r="L25" s="158">
        <v>2</v>
      </c>
      <c r="M25" s="167">
        <v>5</v>
      </c>
      <c r="N25" s="167">
        <v>700</v>
      </c>
      <c r="O25" s="158">
        <v>6</v>
      </c>
      <c r="P25" s="167">
        <v>9</v>
      </c>
      <c r="Q25" s="167">
        <v>4732</v>
      </c>
      <c r="R25" s="126">
        <v>522</v>
      </c>
      <c r="S25" s="136"/>
      <c r="U25" s="127"/>
      <c r="V25" s="52" t="s">
        <v>341</v>
      </c>
      <c r="W25" s="158">
        <v>46</v>
      </c>
      <c r="X25" s="158">
        <v>140</v>
      </c>
      <c r="Y25" s="158">
        <v>123982</v>
      </c>
      <c r="Z25" s="158">
        <v>28</v>
      </c>
      <c r="AA25" s="158">
        <v>141</v>
      </c>
      <c r="AB25" s="158">
        <v>200376</v>
      </c>
      <c r="AC25" s="158">
        <v>77</v>
      </c>
      <c r="AD25" s="158">
        <v>613</v>
      </c>
      <c r="AE25" s="158">
        <v>1699347</v>
      </c>
      <c r="AF25" s="158">
        <v>15</v>
      </c>
      <c r="AG25" s="158">
        <v>176</v>
      </c>
      <c r="AH25" s="158">
        <v>1004724</v>
      </c>
      <c r="AI25" s="158">
        <v>31</v>
      </c>
      <c r="AJ25" s="158">
        <v>1408</v>
      </c>
      <c r="AK25" s="158">
        <v>11265512</v>
      </c>
      <c r="AL25" s="126">
        <v>522</v>
      </c>
    </row>
    <row r="26" spans="1:38" ht="10.5">
      <c r="A26" s="127"/>
      <c r="B26" s="52" t="s">
        <v>342</v>
      </c>
      <c r="C26" s="158">
        <v>168</v>
      </c>
      <c r="D26" s="158">
        <v>1408</v>
      </c>
      <c r="E26" s="158">
        <v>10952557</v>
      </c>
      <c r="F26" s="125" t="s">
        <v>61</v>
      </c>
      <c r="G26" s="125" t="s">
        <v>61</v>
      </c>
      <c r="H26" s="125" t="s">
        <v>61</v>
      </c>
      <c r="I26" s="125" t="s">
        <v>61</v>
      </c>
      <c r="J26" s="125" t="s">
        <v>61</v>
      </c>
      <c r="K26" s="125" t="s">
        <v>61</v>
      </c>
      <c r="L26" s="158">
        <v>1</v>
      </c>
      <c r="M26" s="167">
        <v>2</v>
      </c>
      <c r="N26" s="167">
        <v>200</v>
      </c>
      <c r="O26" s="158">
        <v>3</v>
      </c>
      <c r="P26" s="167">
        <v>9</v>
      </c>
      <c r="Q26" s="167">
        <v>2442</v>
      </c>
      <c r="R26" s="126">
        <v>523</v>
      </c>
      <c r="S26" s="136"/>
      <c r="U26" s="127"/>
      <c r="V26" s="52" t="s">
        <v>342</v>
      </c>
      <c r="W26" s="158">
        <v>30</v>
      </c>
      <c r="X26" s="158">
        <v>89</v>
      </c>
      <c r="Y26" s="158">
        <v>90082</v>
      </c>
      <c r="Z26" s="158">
        <v>24</v>
      </c>
      <c r="AA26" s="158">
        <v>98</v>
      </c>
      <c r="AB26" s="158">
        <v>176963</v>
      </c>
      <c r="AC26" s="158">
        <v>57</v>
      </c>
      <c r="AD26" s="158">
        <v>320</v>
      </c>
      <c r="AE26" s="158">
        <v>1341408</v>
      </c>
      <c r="AF26" s="158">
        <v>26</v>
      </c>
      <c r="AG26" s="158">
        <v>252</v>
      </c>
      <c r="AH26" s="158">
        <v>1674603</v>
      </c>
      <c r="AI26" s="158">
        <v>27</v>
      </c>
      <c r="AJ26" s="158">
        <v>638</v>
      </c>
      <c r="AK26" s="158">
        <v>7666859</v>
      </c>
      <c r="AL26" s="126">
        <v>523</v>
      </c>
    </row>
    <row r="27" spans="1:38" ht="10.5">
      <c r="A27" s="127"/>
      <c r="B27" s="52" t="s">
        <v>343</v>
      </c>
      <c r="C27" s="158">
        <v>89</v>
      </c>
      <c r="D27" s="158">
        <v>635</v>
      </c>
      <c r="E27" s="158">
        <v>2549414</v>
      </c>
      <c r="F27" s="125" t="s">
        <v>61</v>
      </c>
      <c r="G27" s="125" t="s">
        <v>61</v>
      </c>
      <c r="H27" s="125" t="s">
        <v>61</v>
      </c>
      <c r="I27" s="125" t="s">
        <v>61</v>
      </c>
      <c r="J27" s="125" t="s">
        <v>61</v>
      </c>
      <c r="K27" s="125" t="s">
        <v>61</v>
      </c>
      <c r="L27" s="125" t="s">
        <v>61</v>
      </c>
      <c r="M27" s="125" t="s">
        <v>61</v>
      </c>
      <c r="N27" s="125" t="s">
        <v>61</v>
      </c>
      <c r="O27" s="158">
        <v>2</v>
      </c>
      <c r="P27" s="167">
        <v>3</v>
      </c>
      <c r="Q27" s="167">
        <v>1775</v>
      </c>
      <c r="R27" s="126">
        <v>529</v>
      </c>
      <c r="S27" s="136"/>
      <c r="U27" s="127"/>
      <c r="V27" s="52" t="s">
        <v>343</v>
      </c>
      <c r="W27" s="158">
        <v>10</v>
      </c>
      <c r="X27" s="167">
        <v>37</v>
      </c>
      <c r="Y27" s="167">
        <v>33002</v>
      </c>
      <c r="Z27" s="158">
        <v>10</v>
      </c>
      <c r="AA27" s="158">
        <v>40</v>
      </c>
      <c r="AB27" s="158">
        <v>65169</v>
      </c>
      <c r="AC27" s="158">
        <v>56</v>
      </c>
      <c r="AD27" s="158">
        <v>413</v>
      </c>
      <c r="AE27" s="158">
        <v>1420381</v>
      </c>
      <c r="AF27" s="158">
        <v>8</v>
      </c>
      <c r="AG27" s="158">
        <v>87</v>
      </c>
      <c r="AH27" s="158">
        <v>523942</v>
      </c>
      <c r="AI27" s="158">
        <v>3</v>
      </c>
      <c r="AJ27" s="158">
        <v>55</v>
      </c>
      <c r="AK27" s="158">
        <v>505145</v>
      </c>
      <c r="AL27" s="126">
        <v>529</v>
      </c>
    </row>
    <row r="28" spans="1:38" ht="10.5">
      <c r="A28" s="127" t="s">
        <v>344</v>
      </c>
      <c r="B28" s="52"/>
      <c r="C28" s="158">
        <v>583</v>
      </c>
      <c r="D28" s="158">
        <v>4728</v>
      </c>
      <c r="E28" s="158">
        <v>27900887</v>
      </c>
      <c r="F28" s="158">
        <v>4</v>
      </c>
      <c r="G28" s="158">
        <v>16</v>
      </c>
      <c r="H28" s="158">
        <v>57</v>
      </c>
      <c r="I28" s="158">
        <v>4</v>
      </c>
      <c r="J28" s="158">
        <v>7</v>
      </c>
      <c r="K28" s="158">
        <v>620</v>
      </c>
      <c r="L28" s="158">
        <v>6</v>
      </c>
      <c r="M28" s="158">
        <v>16</v>
      </c>
      <c r="N28" s="158">
        <v>1643</v>
      </c>
      <c r="O28" s="158">
        <v>16</v>
      </c>
      <c r="P28" s="158">
        <v>22</v>
      </c>
      <c r="Q28" s="158">
        <v>10705</v>
      </c>
      <c r="R28" s="126">
        <v>53</v>
      </c>
      <c r="S28" s="136"/>
      <c r="U28" s="127" t="s">
        <v>344</v>
      </c>
      <c r="V28" s="52"/>
      <c r="W28" s="158">
        <v>125</v>
      </c>
      <c r="X28" s="158">
        <v>327</v>
      </c>
      <c r="Y28" s="158">
        <v>343505</v>
      </c>
      <c r="Z28" s="158">
        <v>102</v>
      </c>
      <c r="AA28" s="158">
        <v>381</v>
      </c>
      <c r="AB28" s="158">
        <v>726655</v>
      </c>
      <c r="AC28" s="158">
        <v>200</v>
      </c>
      <c r="AD28" s="158">
        <v>1394</v>
      </c>
      <c r="AE28" s="158">
        <v>4673292</v>
      </c>
      <c r="AF28" s="158">
        <v>54</v>
      </c>
      <c r="AG28" s="158">
        <v>653</v>
      </c>
      <c r="AH28" s="158">
        <v>3731365</v>
      </c>
      <c r="AI28" s="158">
        <v>72</v>
      </c>
      <c r="AJ28" s="158">
        <v>1912</v>
      </c>
      <c r="AK28" s="158">
        <v>18413045</v>
      </c>
      <c r="AL28" s="126">
        <v>53</v>
      </c>
    </row>
    <row r="29" spans="1:38" ht="10.5">
      <c r="A29" s="127"/>
      <c r="B29" s="52" t="s">
        <v>407</v>
      </c>
      <c r="C29" s="158">
        <v>118</v>
      </c>
      <c r="D29" s="158">
        <v>692</v>
      </c>
      <c r="E29" s="158">
        <v>2453936</v>
      </c>
      <c r="F29" s="158">
        <v>2</v>
      </c>
      <c r="G29" s="167">
        <v>12</v>
      </c>
      <c r="H29" s="167">
        <v>2</v>
      </c>
      <c r="I29" s="158">
        <v>1</v>
      </c>
      <c r="J29" s="167">
        <v>2</v>
      </c>
      <c r="K29" s="167">
        <v>157</v>
      </c>
      <c r="L29" s="158">
        <v>1</v>
      </c>
      <c r="M29" s="167">
        <v>2</v>
      </c>
      <c r="N29" s="167">
        <v>312</v>
      </c>
      <c r="O29" s="158">
        <v>7</v>
      </c>
      <c r="P29" s="158">
        <v>7</v>
      </c>
      <c r="Q29" s="158">
        <v>4425</v>
      </c>
      <c r="R29" s="126">
        <v>531</v>
      </c>
      <c r="S29" s="136"/>
      <c r="U29" s="127"/>
      <c r="V29" s="52" t="s">
        <v>407</v>
      </c>
      <c r="W29" s="158">
        <v>25</v>
      </c>
      <c r="X29" s="158">
        <v>64</v>
      </c>
      <c r="Y29" s="158">
        <v>67179</v>
      </c>
      <c r="Z29" s="158">
        <v>18</v>
      </c>
      <c r="AA29" s="158">
        <v>63</v>
      </c>
      <c r="AB29" s="158">
        <v>121243</v>
      </c>
      <c r="AC29" s="158">
        <v>50</v>
      </c>
      <c r="AD29" s="158">
        <v>320</v>
      </c>
      <c r="AE29" s="158">
        <v>1137758</v>
      </c>
      <c r="AF29" s="158">
        <v>12</v>
      </c>
      <c r="AG29" s="158">
        <v>166</v>
      </c>
      <c r="AH29" s="158">
        <v>796744</v>
      </c>
      <c r="AI29" s="158">
        <v>2</v>
      </c>
      <c r="AJ29" s="167">
        <v>56</v>
      </c>
      <c r="AK29" s="167">
        <v>326116</v>
      </c>
      <c r="AL29" s="126">
        <v>531</v>
      </c>
    </row>
    <row r="30" spans="1:38" ht="10.5">
      <c r="A30" s="127"/>
      <c r="B30" s="52" t="s">
        <v>346</v>
      </c>
      <c r="C30" s="158">
        <v>193</v>
      </c>
      <c r="D30" s="158">
        <v>2029</v>
      </c>
      <c r="E30" s="158">
        <v>12868778</v>
      </c>
      <c r="F30" s="125" t="s">
        <v>61</v>
      </c>
      <c r="G30" s="125" t="s">
        <v>61</v>
      </c>
      <c r="H30" s="125" t="s">
        <v>61</v>
      </c>
      <c r="I30" s="158">
        <v>2</v>
      </c>
      <c r="J30" s="167">
        <v>4</v>
      </c>
      <c r="K30" s="167">
        <v>280</v>
      </c>
      <c r="L30" s="158">
        <v>3</v>
      </c>
      <c r="M30" s="158">
        <v>11</v>
      </c>
      <c r="N30" s="158">
        <v>885</v>
      </c>
      <c r="O30" s="158">
        <v>4</v>
      </c>
      <c r="P30" s="158">
        <v>8</v>
      </c>
      <c r="Q30" s="158">
        <v>2974</v>
      </c>
      <c r="R30" s="126">
        <v>532</v>
      </c>
      <c r="S30" s="136"/>
      <c r="U30" s="127"/>
      <c r="V30" s="52" t="s">
        <v>346</v>
      </c>
      <c r="W30" s="158">
        <v>38</v>
      </c>
      <c r="X30" s="158">
        <v>83</v>
      </c>
      <c r="Y30" s="158">
        <v>100803</v>
      </c>
      <c r="Z30" s="158">
        <v>26</v>
      </c>
      <c r="AA30" s="158">
        <v>98</v>
      </c>
      <c r="AB30" s="158">
        <v>187752</v>
      </c>
      <c r="AC30" s="158">
        <v>56</v>
      </c>
      <c r="AD30" s="158">
        <v>365</v>
      </c>
      <c r="AE30" s="158">
        <v>1325332</v>
      </c>
      <c r="AF30" s="158">
        <v>21</v>
      </c>
      <c r="AG30" s="158">
        <v>210</v>
      </c>
      <c r="AH30" s="158">
        <v>1471268</v>
      </c>
      <c r="AI30" s="158">
        <v>43</v>
      </c>
      <c r="AJ30" s="167">
        <v>1250</v>
      </c>
      <c r="AK30" s="167">
        <v>9779484</v>
      </c>
      <c r="AL30" s="126">
        <v>532</v>
      </c>
    </row>
    <row r="31" spans="1:38" ht="10.5">
      <c r="A31" s="127"/>
      <c r="B31" s="52" t="s">
        <v>348</v>
      </c>
      <c r="C31" s="158">
        <v>272</v>
      </c>
      <c r="D31" s="158">
        <v>2007</v>
      </c>
      <c r="E31" s="158">
        <v>12578173</v>
      </c>
      <c r="F31" s="158">
        <v>2</v>
      </c>
      <c r="G31" s="167">
        <v>4</v>
      </c>
      <c r="H31" s="167">
        <v>55</v>
      </c>
      <c r="I31" s="158">
        <v>1</v>
      </c>
      <c r="J31" s="167">
        <v>1</v>
      </c>
      <c r="K31" s="167">
        <v>183</v>
      </c>
      <c r="L31" s="158">
        <v>2</v>
      </c>
      <c r="M31" s="167">
        <v>3</v>
      </c>
      <c r="N31" s="167">
        <v>446</v>
      </c>
      <c r="O31" s="158">
        <v>5</v>
      </c>
      <c r="P31" s="158">
        <v>7</v>
      </c>
      <c r="Q31" s="158">
        <v>3306</v>
      </c>
      <c r="R31" s="126">
        <v>539</v>
      </c>
      <c r="S31" s="136"/>
      <c r="U31" s="127"/>
      <c r="V31" s="52" t="s">
        <v>348</v>
      </c>
      <c r="W31" s="158">
        <v>62</v>
      </c>
      <c r="X31" s="158">
        <v>180</v>
      </c>
      <c r="Y31" s="158">
        <v>175523</v>
      </c>
      <c r="Z31" s="158">
        <v>58</v>
      </c>
      <c r="AA31" s="158">
        <v>220</v>
      </c>
      <c r="AB31" s="158">
        <v>417660</v>
      </c>
      <c r="AC31" s="158">
        <v>94</v>
      </c>
      <c r="AD31" s="158">
        <v>709</v>
      </c>
      <c r="AE31" s="158">
        <v>2210202</v>
      </c>
      <c r="AF31" s="158">
        <v>21</v>
      </c>
      <c r="AG31" s="158">
        <v>277</v>
      </c>
      <c r="AH31" s="158">
        <v>1463353</v>
      </c>
      <c r="AI31" s="158">
        <v>27</v>
      </c>
      <c r="AJ31" s="158">
        <v>606</v>
      </c>
      <c r="AK31" s="158">
        <v>8307445</v>
      </c>
      <c r="AL31" s="126">
        <v>539</v>
      </c>
    </row>
    <row r="32" spans="1:38" ht="10.5">
      <c r="A32" s="127"/>
      <c r="B32" s="52"/>
      <c r="C32" s="158" t="s">
        <v>173</v>
      </c>
      <c r="D32" s="158" t="s">
        <v>173</v>
      </c>
      <c r="E32" s="158" t="s">
        <v>173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26"/>
      <c r="S32" s="136"/>
      <c r="U32" s="127"/>
      <c r="V32" s="52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26"/>
    </row>
    <row r="33" spans="1:38" ht="10.5">
      <c r="A33" s="127"/>
      <c r="B33" s="128" t="s">
        <v>349</v>
      </c>
      <c r="C33" s="158">
        <v>15255</v>
      </c>
      <c r="D33" s="158">
        <v>71184</v>
      </c>
      <c r="E33" s="158">
        <v>122550646</v>
      </c>
      <c r="F33" s="158">
        <v>570</v>
      </c>
      <c r="G33" s="158">
        <v>964</v>
      </c>
      <c r="H33" s="158">
        <v>26705</v>
      </c>
      <c r="I33" s="158">
        <v>589</v>
      </c>
      <c r="J33" s="158">
        <v>892</v>
      </c>
      <c r="K33" s="158">
        <v>82594</v>
      </c>
      <c r="L33" s="158">
        <v>1348</v>
      </c>
      <c r="M33" s="158">
        <v>2134</v>
      </c>
      <c r="N33" s="158">
        <v>443383</v>
      </c>
      <c r="O33" s="158">
        <v>1834</v>
      </c>
      <c r="P33" s="158">
        <v>3444</v>
      </c>
      <c r="Q33" s="158">
        <v>1322943</v>
      </c>
      <c r="R33" s="126" t="s">
        <v>349</v>
      </c>
      <c r="S33" s="136"/>
      <c r="U33" s="127"/>
      <c r="V33" s="128" t="s">
        <v>349</v>
      </c>
      <c r="W33" s="158">
        <v>6102</v>
      </c>
      <c r="X33" s="158">
        <v>18078</v>
      </c>
      <c r="Y33" s="158">
        <v>14849724</v>
      </c>
      <c r="Z33" s="158">
        <v>2218</v>
      </c>
      <c r="AA33" s="158">
        <v>12547</v>
      </c>
      <c r="AB33" s="158">
        <v>15476172</v>
      </c>
      <c r="AC33" s="158">
        <v>2195</v>
      </c>
      <c r="AD33" s="158">
        <v>19202</v>
      </c>
      <c r="AE33" s="158">
        <v>42195422</v>
      </c>
      <c r="AF33" s="158">
        <v>260</v>
      </c>
      <c r="AG33" s="158">
        <v>5995</v>
      </c>
      <c r="AH33" s="158">
        <v>18171727</v>
      </c>
      <c r="AI33" s="158">
        <v>139</v>
      </c>
      <c r="AJ33" s="158">
        <v>7928</v>
      </c>
      <c r="AK33" s="158">
        <v>29981976</v>
      </c>
      <c r="AL33" s="126" t="s">
        <v>349</v>
      </c>
    </row>
    <row r="34" spans="1:38" ht="10.5">
      <c r="A34" s="127" t="s">
        <v>350</v>
      </c>
      <c r="B34" s="52"/>
      <c r="C34" s="158">
        <v>46</v>
      </c>
      <c r="D34" s="158">
        <v>3515</v>
      </c>
      <c r="E34" s="158">
        <v>12889968</v>
      </c>
      <c r="F34" s="158">
        <v>1</v>
      </c>
      <c r="G34" s="167">
        <v>1</v>
      </c>
      <c r="H34" s="167">
        <v>78</v>
      </c>
      <c r="I34" s="125" t="s">
        <v>61</v>
      </c>
      <c r="J34" s="125" t="s">
        <v>61</v>
      </c>
      <c r="K34" s="125" t="s">
        <v>61</v>
      </c>
      <c r="L34" s="158">
        <v>2</v>
      </c>
      <c r="M34" s="167">
        <v>3</v>
      </c>
      <c r="N34" s="167">
        <v>623</v>
      </c>
      <c r="O34" s="158">
        <v>2</v>
      </c>
      <c r="P34" s="167">
        <v>4</v>
      </c>
      <c r="Q34" s="167">
        <v>1830</v>
      </c>
      <c r="R34" s="126">
        <v>54</v>
      </c>
      <c r="S34" s="136"/>
      <c r="U34" s="127" t="s">
        <v>350</v>
      </c>
      <c r="V34" s="52"/>
      <c r="W34" s="158">
        <v>9</v>
      </c>
      <c r="X34" s="158">
        <v>28</v>
      </c>
      <c r="Y34" s="158">
        <v>20147</v>
      </c>
      <c r="Z34" s="158">
        <v>5</v>
      </c>
      <c r="AA34" s="158">
        <v>17</v>
      </c>
      <c r="AB34" s="158">
        <v>29281</v>
      </c>
      <c r="AC34" s="158">
        <v>2</v>
      </c>
      <c r="AD34" s="167">
        <v>12</v>
      </c>
      <c r="AE34" s="167">
        <v>46737</v>
      </c>
      <c r="AF34" s="158">
        <v>1</v>
      </c>
      <c r="AG34" s="167">
        <v>21</v>
      </c>
      <c r="AH34" s="167">
        <v>57352</v>
      </c>
      <c r="AI34" s="158">
        <v>24</v>
      </c>
      <c r="AJ34" s="158">
        <v>3429</v>
      </c>
      <c r="AK34" s="158">
        <v>12733920</v>
      </c>
      <c r="AL34" s="126">
        <v>54</v>
      </c>
    </row>
    <row r="35" spans="1:38" ht="10.5">
      <c r="A35" s="127"/>
      <c r="B35" s="52" t="s">
        <v>351</v>
      </c>
      <c r="C35" s="158">
        <v>24</v>
      </c>
      <c r="D35" s="158">
        <v>3429</v>
      </c>
      <c r="E35" s="158">
        <v>12733920</v>
      </c>
      <c r="F35" s="125" t="s">
        <v>61</v>
      </c>
      <c r="G35" s="125" t="s">
        <v>61</v>
      </c>
      <c r="H35" s="125" t="s">
        <v>61</v>
      </c>
      <c r="I35" s="125" t="s">
        <v>61</v>
      </c>
      <c r="J35" s="125" t="s">
        <v>61</v>
      </c>
      <c r="K35" s="125" t="s">
        <v>61</v>
      </c>
      <c r="L35" s="125" t="s">
        <v>61</v>
      </c>
      <c r="M35" s="125" t="s">
        <v>61</v>
      </c>
      <c r="N35" s="125" t="s">
        <v>61</v>
      </c>
      <c r="O35" s="125" t="s">
        <v>61</v>
      </c>
      <c r="P35" s="125" t="s">
        <v>61</v>
      </c>
      <c r="Q35" s="125" t="s">
        <v>61</v>
      </c>
      <c r="R35" s="126">
        <v>541</v>
      </c>
      <c r="S35" s="136"/>
      <c r="U35" s="127"/>
      <c r="V35" s="52" t="s">
        <v>351</v>
      </c>
      <c r="W35" s="125" t="s">
        <v>61</v>
      </c>
      <c r="X35" s="125" t="s">
        <v>61</v>
      </c>
      <c r="Y35" s="125" t="s">
        <v>61</v>
      </c>
      <c r="Z35" s="125" t="s">
        <v>61</v>
      </c>
      <c r="AA35" s="125" t="s">
        <v>61</v>
      </c>
      <c r="AB35" s="125" t="s">
        <v>61</v>
      </c>
      <c r="AC35" s="125" t="s">
        <v>61</v>
      </c>
      <c r="AD35" s="125" t="s">
        <v>61</v>
      </c>
      <c r="AE35" s="125" t="s">
        <v>61</v>
      </c>
      <c r="AF35" s="125" t="s">
        <v>61</v>
      </c>
      <c r="AG35" s="125" t="s">
        <v>61</v>
      </c>
      <c r="AH35" s="125" t="s">
        <v>61</v>
      </c>
      <c r="AI35" s="158">
        <v>24</v>
      </c>
      <c r="AJ35" s="158">
        <v>3429</v>
      </c>
      <c r="AK35" s="158">
        <v>12733920</v>
      </c>
      <c r="AL35" s="126">
        <v>541</v>
      </c>
    </row>
    <row r="36" spans="1:38" ht="10.5">
      <c r="A36" s="127"/>
      <c r="B36" s="52" t="s">
        <v>352</v>
      </c>
      <c r="C36" s="158">
        <v>22</v>
      </c>
      <c r="D36" s="158">
        <v>86</v>
      </c>
      <c r="E36" s="158">
        <v>156048</v>
      </c>
      <c r="F36" s="158">
        <v>1</v>
      </c>
      <c r="G36" s="167">
        <v>1</v>
      </c>
      <c r="H36" s="167">
        <v>78</v>
      </c>
      <c r="I36" s="125" t="s">
        <v>61</v>
      </c>
      <c r="J36" s="125" t="s">
        <v>61</v>
      </c>
      <c r="K36" s="125" t="s">
        <v>61</v>
      </c>
      <c r="L36" s="158">
        <v>2</v>
      </c>
      <c r="M36" s="167">
        <v>3</v>
      </c>
      <c r="N36" s="167">
        <v>623</v>
      </c>
      <c r="O36" s="158">
        <v>2</v>
      </c>
      <c r="P36" s="167">
        <v>4</v>
      </c>
      <c r="Q36" s="167">
        <v>1830</v>
      </c>
      <c r="R36" s="126">
        <v>549</v>
      </c>
      <c r="S36" s="136"/>
      <c r="U36" s="127"/>
      <c r="V36" s="52" t="s">
        <v>352</v>
      </c>
      <c r="W36" s="158">
        <v>9</v>
      </c>
      <c r="X36" s="158">
        <v>28</v>
      </c>
      <c r="Y36" s="158">
        <v>20147</v>
      </c>
      <c r="Z36" s="158">
        <v>5</v>
      </c>
      <c r="AA36" s="158">
        <v>17</v>
      </c>
      <c r="AB36" s="158">
        <v>29281</v>
      </c>
      <c r="AC36" s="158">
        <v>2</v>
      </c>
      <c r="AD36" s="167">
        <v>12</v>
      </c>
      <c r="AE36" s="167">
        <v>46737</v>
      </c>
      <c r="AF36" s="158">
        <v>1</v>
      </c>
      <c r="AG36" s="167">
        <v>21</v>
      </c>
      <c r="AH36" s="167">
        <v>57352</v>
      </c>
      <c r="AI36" s="125" t="s">
        <v>61</v>
      </c>
      <c r="AJ36" s="125" t="s">
        <v>61</v>
      </c>
      <c r="AK36" s="125" t="s">
        <v>61</v>
      </c>
      <c r="AL36" s="126">
        <v>549</v>
      </c>
    </row>
    <row r="37" spans="1:38" ht="10.5">
      <c r="A37" s="127" t="s">
        <v>409</v>
      </c>
      <c r="B37" s="52"/>
      <c r="C37" s="158">
        <v>1726</v>
      </c>
      <c r="D37" s="158">
        <v>5514</v>
      </c>
      <c r="E37" s="158">
        <v>8530142</v>
      </c>
      <c r="F37" s="158">
        <v>40</v>
      </c>
      <c r="G37" s="158">
        <v>54</v>
      </c>
      <c r="H37" s="158">
        <v>1836</v>
      </c>
      <c r="I37" s="158">
        <v>60</v>
      </c>
      <c r="J37" s="158">
        <v>89</v>
      </c>
      <c r="K37" s="158">
        <v>8283</v>
      </c>
      <c r="L37" s="158">
        <v>104</v>
      </c>
      <c r="M37" s="158">
        <v>151</v>
      </c>
      <c r="N37" s="158">
        <v>32914</v>
      </c>
      <c r="O37" s="158">
        <v>185</v>
      </c>
      <c r="P37" s="158">
        <v>332</v>
      </c>
      <c r="Q37" s="158">
        <v>131807</v>
      </c>
      <c r="R37" s="126">
        <v>55</v>
      </c>
      <c r="S37" s="136"/>
      <c r="U37" s="127" t="s">
        <v>409</v>
      </c>
      <c r="V37" s="52"/>
      <c r="W37" s="158">
        <v>766</v>
      </c>
      <c r="X37" s="158">
        <v>1813</v>
      </c>
      <c r="Y37" s="158">
        <v>1931646</v>
      </c>
      <c r="Z37" s="158">
        <v>340</v>
      </c>
      <c r="AA37" s="158">
        <v>1359</v>
      </c>
      <c r="AB37" s="158">
        <v>2353943</v>
      </c>
      <c r="AC37" s="158">
        <v>227</v>
      </c>
      <c r="AD37" s="158">
        <v>1647</v>
      </c>
      <c r="AE37" s="158">
        <v>3831413</v>
      </c>
      <c r="AF37" s="158">
        <v>4</v>
      </c>
      <c r="AG37" s="158">
        <v>69</v>
      </c>
      <c r="AH37" s="158">
        <v>238300</v>
      </c>
      <c r="AI37" s="125" t="s">
        <v>61</v>
      </c>
      <c r="AJ37" s="125" t="s">
        <v>61</v>
      </c>
      <c r="AK37" s="125" t="s">
        <v>61</v>
      </c>
      <c r="AL37" s="126">
        <v>55</v>
      </c>
    </row>
    <row r="38" spans="1:38" ht="10.5">
      <c r="A38" s="127"/>
      <c r="B38" s="52" t="s">
        <v>354</v>
      </c>
      <c r="C38" s="158">
        <v>280</v>
      </c>
      <c r="D38" s="158">
        <v>1068</v>
      </c>
      <c r="E38" s="158">
        <v>1400487</v>
      </c>
      <c r="F38" s="158">
        <v>4</v>
      </c>
      <c r="G38" s="158">
        <v>6</v>
      </c>
      <c r="H38" s="158">
        <v>171</v>
      </c>
      <c r="I38" s="158">
        <v>7</v>
      </c>
      <c r="J38" s="158">
        <v>13</v>
      </c>
      <c r="K38" s="158">
        <v>915</v>
      </c>
      <c r="L38" s="158">
        <v>16</v>
      </c>
      <c r="M38" s="158">
        <v>21</v>
      </c>
      <c r="N38" s="158">
        <v>4902</v>
      </c>
      <c r="O38" s="158">
        <v>32</v>
      </c>
      <c r="P38" s="158">
        <v>54</v>
      </c>
      <c r="Q38" s="158">
        <v>22102</v>
      </c>
      <c r="R38" s="126">
        <v>551</v>
      </c>
      <c r="S38" s="136"/>
      <c r="U38" s="127"/>
      <c r="V38" s="52" t="s">
        <v>354</v>
      </c>
      <c r="W38" s="158">
        <v>127</v>
      </c>
      <c r="X38" s="158">
        <v>314</v>
      </c>
      <c r="Y38" s="158">
        <v>316118</v>
      </c>
      <c r="Z38" s="158">
        <v>55</v>
      </c>
      <c r="AA38" s="158">
        <v>266</v>
      </c>
      <c r="AB38" s="158">
        <v>380888</v>
      </c>
      <c r="AC38" s="158">
        <v>38</v>
      </c>
      <c r="AD38" s="167">
        <v>378</v>
      </c>
      <c r="AE38" s="167">
        <v>614595</v>
      </c>
      <c r="AF38" s="158">
        <v>1</v>
      </c>
      <c r="AG38" s="167">
        <v>16</v>
      </c>
      <c r="AH38" s="167">
        <v>60796</v>
      </c>
      <c r="AI38" s="125" t="s">
        <v>61</v>
      </c>
      <c r="AJ38" s="125" t="s">
        <v>61</v>
      </c>
      <c r="AK38" s="125" t="s">
        <v>61</v>
      </c>
      <c r="AL38" s="126">
        <v>551</v>
      </c>
    </row>
    <row r="39" spans="1:38" ht="10.5">
      <c r="A39" s="127"/>
      <c r="B39" s="52" t="s">
        <v>355</v>
      </c>
      <c r="C39" s="158">
        <v>256</v>
      </c>
      <c r="D39" s="158">
        <v>760</v>
      </c>
      <c r="E39" s="158">
        <v>1306482</v>
      </c>
      <c r="F39" s="158">
        <v>7</v>
      </c>
      <c r="G39" s="158">
        <v>12</v>
      </c>
      <c r="H39" s="158">
        <v>427</v>
      </c>
      <c r="I39" s="158">
        <v>13</v>
      </c>
      <c r="J39" s="158">
        <v>16</v>
      </c>
      <c r="K39" s="158">
        <v>1841</v>
      </c>
      <c r="L39" s="158">
        <v>22</v>
      </c>
      <c r="M39" s="158">
        <v>37</v>
      </c>
      <c r="N39" s="158">
        <v>7518</v>
      </c>
      <c r="O39" s="158">
        <v>26</v>
      </c>
      <c r="P39" s="158">
        <v>50</v>
      </c>
      <c r="Q39" s="158">
        <v>18329</v>
      </c>
      <c r="R39" s="126">
        <v>552</v>
      </c>
      <c r="S39" s="136"/>
      <c r="U39" s="127"/>
      <c r="V39" s="52" t="s">
        <v>355</v>
      </c>
      <c r="W39" s="158">
        <v>106</v>
      </c>
      <c r="X39" s="158">
        <v>230</v>
      </c>
      <c r="Y39" s="158">
        <v>281098</v>
      </c>
      <c r="Z39" s="158">
        <v>42</v>
      </c>
      <c r="AA39" s="158">
        <v>145</v>
      </c>
      <c r="AB39" s="158">
        <v>294573</v>
      </c>
      <c r="AC39" s="158">
        <v>40</v>
      </c>
      <c r="AD39" s="158">
        <v>270</v>
      </c>
      <c r="AE39" s="158">
        <v>702696</v>
      </c>
      <c r="AF39" s="125" t="s">
        <v>61</v>
      </c>
      <c r="AG39" s="125" t="s">
        <v>61</v>
      </c>
      <c r="AH39" s="125" t="s">
        <v>61</v>
      </c>
      <c r="AI39" s="125" t="s">
        <v>61</v>
      </c>
      <c r="AJ39" s="125" t="s">
        <v>61</v>
      </c>
      <c r="AK39" s="125" t="s">
        <v>61</v>
      </c>
      <c r="AL39" s="126">
        <v>552</v>
      </c>
    </row>
    <row r="40" spans="1:38" ht="10.5">
      <c r="A40" s="127"/>
      <c r="B40" s="52" t="s">
        <v>356</v>
      </c>
      <c r="C40" s="158">
        <v>757</v>
      </c>
      <c r="D40" s="158">
        <v>2296</v>
      </c>
      <c r="E40" s="158">
        <v>3655821</v>
      </c>
      <c r="F40" s="158">
        <v>17</v>
      </c>
      <c r="G40" s="158">
        <v>22</v>
      </c>
      <c r="H40" s="158">
        <v>793</v>
      </c>
      <c r="I40" s="158">
        <v>23</v>
      </c>
      <c r="J40" s="158">
        <v>33</v>
      </c>
      <c r="K40" s="158">
        <v>3163</v>
      </c>
      <c r="L40" s="158">
        <v>32</v>
      </c>
      <c r="M40" s="158">
        <v>45</v>
      </c>
      <c r="N40" s="158">
        <v>10070</v>
      </c>
      <c r="O40" s="158">
        <v>74</v>
      </c>
      <c r="P40" s="158">
        <v>134</v>
      </c>
      <c r="Q40" s="158">
        <v>53635</v>
      </c>
      <c r="R40" s="126">
        <v>553</v>
      </c>
      <c r="S40" s="136"/>
      <c r="U40" s="127"/>
      <c r="V40" s="52" t="s">
        <v>356</v>
      </c>
      <c r="W40" s="158">
        <v>368</v>
      </c>
      <c r="X40" s="158">
        <v>842</v>
      </c>
      <c r="Y40" s="158">
        <v>930827</v>
      </c>
      <c r="Z40" s="158">
        <v>155</v>
      </c>
      <c r="AA40" s="158">
        <v>584</v>
      </c>
      <c r="AB40" s="158">
        <v>1059228</v>
      </c>
      <c r="AC40" s="158">
        <v>86</v>
      </c>
      <c r="AD40" s="167">
        <v>608</v>
      </c>
      <c r="AE40" s="167">
        <v>1474601</v>
      </c>
      <c r="AF40" s="158">
        <v>2</v>
      </c>
      <c r="AG40" s="167">
        <v>28</v>
      </c>
      <c r="AH40" s="167">
        <v>123504</v>
      </c>
      <c r="AI40" s="125" t="s">
        <v>61</v>
      </c>
      <c r="AJ40" s="125" t="s">
        <v>61</v>
      </c>
      <c r="AK40" s="125" t="s">
        <v>61</v>
      </c>
      <c r="AL40" s="126">
        <v>553</v>
      </c>
    </row>
    <row r="41" spans="1:38" ht="10.5">
      <c r="A41" s="127"/>
      <c r="B41" s="52" t="s">
        <v>357</v>
      </c>
      <c r="C41" s="158">
        <v>177</v>
      </c>
      <c r="D41" s="158">
        <v>550</v>
      </c>
      <c r="E41" s="158">
        <v>913237</v>
      </c>
      <c r="F41" s="158">
        <v>5</v>
      </c>
      <c r="G41" s="158">
        <v>6</v>
      </c>
      <c r="H41" s="158">
        <v>249</v>
      </c>
      <c r="I41" s="158">
        <v>6</v>
      </c>
      <c r="J41" s="158">
        <v>7</v>
      </c>
      <c r="K41" s="158">
        <v>809</v>
      </c>
      <c r="L41" s="158">
        <v>16</v>
      </c>
      <c r="M41" s="158">
        <v>22</v>
      </c>
      <c r="N41" s="158">
        <v>4708</v>
      </c>
      <c r="O41" s="158">
        <v>23</v>
      </c>
      <c r="P41" s="158">
        <v>43</v>
      </c>
      <c r="Q41" s="158">
        <v>15393</v>
      </c>
      <c r="R41" s="126">
        <v>554</v>
      </c>
      <c r="S41" s="136"/>
      <c r="U41" s="127"/>
      <c r="V41" s="52" t="s">
        <v>357</v>
      </c>
      <c r="W41" s="158">
        <v>54</v>
      </c>
      <c r="X41" s="158">
        <v>143</v>
      </c>
      <c r="Y41" s="158">
        <v>136287</v>
      </c>
      <c r="Z41" s="158">
        <v>38</v>
      </c>
      <c r="AA41" s="158">
        <v>146</v>
      </c>
      <c r="AB41" s="158">
        <v>268939</v>
      </c>
      <c r="AC41" s="158">
        <v>35</v>
      </c>
      <c r="AD41" s="158">
        <v>183</v>
      </c>
      <c r="AE41" s="158">
        <v>486852</v>
      </c>
      <c r="AF41" s="125" t="s">
        <v>61</v>
      </c>
      <c r="AG41" s="125" t="s">
        <v>61</v>
      </c>
      <c r="AH41" s="125" t="s">
        <v>61</v>
      </c>
      <c r="AI41" s="125" t="s">
        <v>61</v>
      </c>
      <c r="AJ41" s="125" t="s">
        <v>61</v>
      </c>
      <c r="AK41" s="125" t="s">
        <v>61</v>
      </c>
      <c r="AL41" s="126">
        <v>554</v>
      </c>
    </row>
    <row r="42" spans="1:38" ht="10.5">
      <c r="A42" s="127"/>
      <c r="B42" s="52" t="s">
        <v>410</v>
      </c>
      <c r="C42" s="158">
        <v>256</v>
      </c>
      <c r="D42" s="158">
        <v>840</v>
      </c>
      <c r="E42" s="158">
        <v>1254115</v>
      </c>
      <c r="F42" s="158">
        <v>7</v>
      </c>
      <c r="G42" s="158">
        <v>8</v>
      </c>
      <c r="H42" s="158">
        <v>196</v>
      </c>
      <c r="I42" s="158">
        <v>11</v>
      </c>
      <c r="J42" s="158">
        <v>20</v>
      </c>
      <c r="K42" s="158">
        <v>1555</v>
      </c>
      <c r="L42" s="158">
        <v>18</v>
      </c>
      <c r="M42" s="158">
        <v>26</v>
      </c>
      <c r="N42" s="158">
        <v>5716</v>
      </c>
      <c r="O42" s="158">
        <v>30</v>
      </c>
      <c r="P42" s="158">
        <v>51</v>
      </c>
      <c r="Q42" s="158">
        <v>22348</v>
      </c>
      <c r="R42" s="126">
        <v>559</v>
      </c>
      <c r="S42" s="136"/>
      <c r="U42" s="127"/>
      <c r="V42" s="52" t="s">
        <v>410</v>
      </c>
      <c r="W42" s="158">
        <v>111</v>
      </c>
      <c r="X42" s="158">
        <v>284</v>
      </c>
      <c r="Y42" s="158">
        <v>267316</v>
      </c>
      <c r="Z42" s="158">
        <v>50</v>
      </c>
      <c r="AA42" s="158">
        <v>218</v>
      </c>
      <c r="AB42" s="158">
        <v>350315</v>
      </c>
      <c r="AC42" s="158">
        <v>28</v>
      </c>
      <c r="AD42" s="167">
        <v>208</v>
      </c>
      <c r="AE42" s="167">
        <v>552669</v>
      </c>
      <c r="AF42" s="158">
        <v>1</v>
      </c>
      <c r="AG42" s="167">
        <v>25</v>
      </c>
      <c r="AH42" s="167">
        <v>54000</v>
      </c>
      <c r="AI42" s="125" t="s">
        <v>61</v>
      </c>
      <c r="AJ42" s="125" t="s">
        <v>61</v>
      </c>
      <c r="AK42" s="125" t="s">
        <v>61</v>
      </c>
      <c r="AL42" s="126">
        <v>559</v>
      </c>
    </row>
    <row r="43" spans="1:38" ht="10.5">
      <c r="A43" s="127" t="s">
        <v>359</v>
      </c>
      <c r="B43" s="52"/>
      <c r="C43" s="158">
        <v>6003</v>
      </c>
      <c r="D43" s="158">
        <v>27892</v>
      </c>
      <c r="E43" s="158">
        <v>38159519</v>
      </c>
      <c r="F43" s="158">
        <v>310</v>
      </c>
      <c r="G43" s="158">
        <v>508</v>
      </c>
      <c r="H43" s="158">
        <v>15044</v>
      </c>
      <c r="I43" s="158">
        <v>320</v>
      </c>
      <c r="J43" s="158">
        <v>503</v>
      </c>
      <c r="K43" s="158">
        <v>44975</v>
      </c>
      <c r="L43" s="158">
        <v>611</v>
      </c>
      <c r="M43" s="158">
        <v>993</v>
      </c>
      <c r="N43" s="158">
        <v>200177</v>
      </c>
      <c r="O43" s="158">
        <v>776</v>
      </c>
      <c r="P43" s="158">
        <v>1486</v>
      </c>
      <c r="Q43" s="158">
        <v>560024</v>
      </c>
      <c r="R43" s="126">
        <v>56</v>
      </c>
      <c r="S43" s="136"/>
      <c r="U43" s="127" t="s">
        <v>359</v>
      </c>
      <c r="V43" s="52"/>
      <c r="W43" s="158">
        <v>2502</v>
      </c>
      <c r="X43" s="158">
        <v>7437</v>
      </c>
      <c r="Y43" s="158">
        <v>5941596</v>
      </c>
      <c r="Z43" s="158">
        <v>714</v>
      </c>
      <c r="AA43" s="158">
        <v>4390</v>
      </c>
      <c r="AB43" s="158">
        <v>4901927</v>
      </c>
      <c r="AC43" s="158">
        <v>606</v>
      </c>
      <c r="AD43" s="158">
        <v>7098</v>
      </c>
      <c r="AE43" s="158">
        <v>11570040</v>
      </c>
      <c r="AF43" s="158">
        <v>115</v>
      </c>
      <c r="AG43" s="158">
        <v>3368</v>
      </c>
      <c r="AH43" s="158">
        <v>8070769</v>
      </c>
      <c r="AI43" s="158">
        <v>49</v>
      </c>
      <c r="AJ43" s="158">
        <v>2109</v>
      </c>
      <c r="AK43" s="158">
        <v>6854967</v>
      </c>
      <c r="AL43" s="126">
        <v>56</v>
      </c>
    </row>
    <row r="44" spans="1:38" ht="10.5">
      <c r="A44" s="127"/>
      <c r="B44" s="52" t="s">
        <v>360</v>
      </c>
      <c r="C44" s="158">
        <v>872</v>
      </c>
      <c r="D44" s="158">
        <v>8414</v>
      </c>
      <c r="E44" s="158">
        <v>17674160</v>
      </c>
      <c r="F44" s="158">
        <v>15</v>
      </c>
      <c r="G44" s="158">
        <v>18</v>
      </c>
      <c r="H44" s="158">
        <v>915</v>
      </c>
      <c r="I44" s="158">
        <v>23</v>
      </c>
      <c r="J44" s="158">
        <v>27</v>
      </c>
      <c r="K44" s="158">
        <v>3532</v>
      </c>
      <c r="L44" s="158">
        <v>50</v>
      </c>
      <c r="M44" s="158">
        <v>80</v>
      </c>
      <c r="N44" s="158">
        <v>17134</v>
      </c>
      <c r="O44" s="158">
        <v>69</v>
      </c>
      <c r="P44" s="158">
        <v>121</v>
      </c>
      <c r="Q44" s="158">
        <v>50121</v>
      </c>
      <c r="R44" s="126">
        <v>561</v>
      </c>
      <c r="S44" s="136"/>
      <c r="U44" s="127"/>
      <c r="V44" s="52" t="s">
        <v>360</v>
      </c>
      <c r="W44" s="158">
        <v>289</v>
      </c>
      <c r="X44" s="158">
        <v>720</v>
      </c>
      <c r="Y44" s="158">
        <v>749818</v>
      </c>
      <c r="Z44" s="158">
        <v>106</v>
      </c>
      <c r="AA44" s="158">
        <v>576</v>
      </c>
      <c r="AB44" s="158">
        <v>765867</v>
      </c>
      <c r="AC44" s="158">
        <v>198</v>
      </c>
      <c r="AD44" s="158">
        <v>2523</v>
      </c>
      <c r="AE44" s="158">
        <v>4587451</v>
      </c>
      <c r="AF44" s="158">
        <v>81</v>
      </c>
      <c r="AG44" s="158">
        <v>2544</v>
      </c>
      <c r="AH44" s="158">
        <v>5753987</v>
      </c>
      <c r="AI44" s="158">
        <v>41</v>
      </c>
      <c r="AJ44" s="158">
        <v>1805</v>
      </c>
      <c r="AK44" s="158">
        <v>5745335</v>
      </c>
      <c r="AL44" s="126">
        <v>561</v>
      </c>
    </row>
    <row r="45" spans="1:38" ht="10.5">
      <c r="A45" s="127"/>
      <c r="B45" s="52" t="s">
        <v>361</v>
      </c>
      <c r="C45" s="158">
        <v>1035</v>
      </c>
      <c r="D45" s="158">
        <v>2765</v>
      </c>
      <c r="E45" s="158">
        <v>5268460</v>
      </c>
      <c r="F45" s="158">
        <v>14</v>
      </c>
      <c r="G45" s="158">
        <v>27</v>
      </c>
      <c r="H45" s="158">
        <v>612</v>
      </c>
      <c r="I45" s="158">
        <v>19</v>
      </c>
      <c r="J45" s="158">
        <v>28</v>
      </c>
      <c r="K45" s="158">
        <v>2618</v>
      </c>
      <c r="L45" s="158">
        <v>58</v>
      </c>
      <c r="M45" s="158">
        <v>92</v>
      </c>
      <c r="N45" s="158">
        <v>20289</v>
      </c>
      <c r="O45" s="158">
        <v>104</v>
      </c>
      <c r="P45" s="158">
        <v>165</v>
      </c>
      <c r="Q45" s="158">
        <v>74566</v>
      </c>
      <c r="R45" s="126">
        <v>562</v>
      </c>
      <c r="S45" s="136"/>
      <c r="U45" s="127"/>
      <c r="V45" s="52" t="s">
        <v>361</v>
      </c>
      <c r="W45" s="158">
        <v>551</v>
      </c>
      <c r="X45" s="158">
        <v>1212</v>
      </c>
      <c r="Y45" s="158">
        <v>1462186</v>
      </c>
      <c r="Z45" s="158">
        <v>177</v>
      </c>
      <c r="AA45" s="158">
        <v>562</v>
      </c>
      <c r="AB45" s="158">
        <v>1205561</v>
      </c>
      <c r="AC45" s="158">
        <v>107</v>
      </c>
      <c r="AD45" s="158">
        <v>581</v>
      </c>
      <c r="AE45" s="158">
        <v>1973898</v>
      </c>
      <c r="AF45" s="158">
        <v>3</v>
      </c>
      <c r="AG45" s="167">
        <v>42</v>
      </c>
      <c r="AH45" s="167">
        <v>195281</v>
      </c>
      <c r="AI45" s="158">
        <v>2</v>
      </c>
      <c r="AJ45" s="167">
        <v>56</v>
      </c>
      <c r="AK45" s="167">
        <v>333449</v>
      </c>
      <c r="AL45" s="126">
        <v>562</v>
      </c>
    </row>
    <row r="46" spans="1:38" ht="10.5">
      <c r="A46" s="127"/>
      <c r="B46" s="52" t="s">
        <v>362</v>
      </c>
      <c r="C46" s="158">
        <v>224</v>
      </c>
      <c r="D46" s="158">
        <v>817</v>
      </c>
      <c r="E46" s="158">
        <v>1094472</v>
      </c>
      <c r="F46" s="158">
        <v>3</v>
      </c>
      <c r="G46" s="158">
        <v>4</v>
      </c>
      <c r="H46" s="158">
        <v>211</v>
      </c>
      <c r="I46" s="158">
        <v>8</v>
      </c>
      <c r="J46" s="158">
        <v>10</v>
      </c>
      <c r="K46" s="158">
        <v>1230</v>
      </c>
      <c r="L46" s="158">
        <v>20</v>
      </c>
      <c r="M46" s="158">
        <v>34</v>
      </c>
      <c r="N46" s="158">
        <v>6307</v>
      </c>
      <c r="O46" s="158">
        <v>26</v>
      </c>
      <c r="P46" s="158">
        <v>52</v>
      </c>
      <c r="Q46" s="158">
        <v>19394</v>
      </c>
      <c r="R46" s="126">
        <v>563</v>
      </c>
      <c r="S46" s="136"/>
      <c r="U46" s="127"/>
      <c r="V46" s="52" t="s">
        <v>362</v>
      </c>
      <c r="W46" s="158">
        <v>112</v>
      </c>
      <c r="X46" s="158">
        <v>312</v>
      </c>
      <c r="Y46" s="158">
        <v>260753</v>
      </c>
      <c r="Z46" s="158">
        <v>34</v>
      </c>
      <c r="AA46" s="158">
        <v>156</v>
      </c>
      <c r="AB46" s="158">
        <v>231241</v>
      </c>
      <c r="AC46" s="158">
        <v>18</v>
      </c>
      <c r="AD46" s="158">
        <v>158</v>
      </c>
      <c r="AE46" s="158">
        <v>280769</v>
      </c>
      <c r="AF46" s="158">
        <v>1</v>
      </c>
      <c r="AG46" s="167">
        <v>23</v>
      </c>
      <c r="AH46" s="167">
        <v>50610</v>
      </c>
      <c r="AI46" s="158">
        <v>2</v>
      </c>
      <c r="AJ46" s="167">
        <v>68</v>
      </c>
      <c r="AK46" s="167">
        <v>243957</v>
      </c>
      <c r="AL46" s="126">
        <v>563</v>
      </c>
    </row>
    <row r="47" spans="1:38" ht="10.5">
      <c r="A47" s="127"/>
      <c r="B47" s="52" t="s">
        <v>363</v>
      </c>
      <c r="C47" s="158">
        <v>293</v>
      </c>
      <c r="D47" s="158">
        <v>787</v>
      </c>
      <c r="E47" s="158">
        <v>838355</v>
      </c>
      <c r="F47" s="158">
        <v>5</v>
      </c>
      <c r="G47" s="158">
        <v>6</v>
      </c>
      <c r="H47" s="158">
        <v>229</v>
      </c>
      <c r="I47" s="158">
        <v>13</v>
      </c>
      <c r="J47" s="158">
        <v>17</v>
      </c>
      <c r="K47" s="158">
        <v>1874</v>
      </c>
      <c r="L47" s="158">
        <v>34</v>
      </c>
      <c r="M47" s="158">
        <v>55</v>
      </c>
      <c r="N47" s="158">
        <v>10944</v>
      </c>
      <c r="O47" s="158">
        <v>62</v>
      </c>
      <c r="P47" s="158">
        <v>119</v>
      </c>
      <c r="Q47" s="158">
        <v>44705</v>
      </c>
      <c r="R47" s="126">
        <v>564</v>
      </c>
      <c r="S47" s="136"/>
      <c r="U47" s="127"/>
      <c r="V47" s="52" t="s">
        <v>363</v>
      </c>
      <c r="W47" s="158">
        <v>130</v>
      </c>
      <c r="X47" s="158">
        <v>308</v>
      </c>
      <c r="Y47" s="158">
        <v>277240</v>
      </c>
      <c r="Z47" s="158">
        <v>31</v>
      </c>
      <c r="AA47" s="158">
        <v>139</v>
      </c>
      <c r="AB47" s="158">
        <v>220205</v>
      </c>
      <c r="AC47" s="158">
        <v>18</v>
      </c>
      <c r="AD47" s="158">
        <v>143</v>
      </c>
      <c r="AE47" s="158">
        <v>283158</v>
      </c>
      <c r="AF47" s="125" t="s">
        <v>61</v>
      </c>
      <c r="AG47" s="125" t="s">
        <v>61</v>
      </c>
      <c r="AH47" s="125" t="s">
        <v>61</v>
      </c>
      <c r="AI47" s="125" t="s">
        <v>61</v>
      </c>
      <c r="AJ47" s="125" t="s">
        <v>61</v>
      </c>
      <c r="AK47" s="125" t="s">
        <v>61</v>
      </c>
      <c r="AL47" s="126">
        <v>564</v>
      </c>
    </row>
    <row r="48" spans="1:38" ht="10.5">
      <c r="A48" s="127"/>
      <c r="B48" s="52" t="s">
        <v>364</v>
      </c>
      <c r="C48" s="158">
        <v>67</v>
      </c>
      <c r="D48" s="158">
        <v>170</v>
      </c>
      <c r="E48" s="158">
        <v>188547</v>
      </c>
      <c r="F48" s="158">
        <v>6</v>
      </c>
      <c r="G48" s="158">
        <v>7</v>
      </c>
      <c r="H48" s="158">
        <v>262</v>
      </c>
      <c r="I48" s="158">
        <v>5</v>
      </c>
      <c r="J48" s="158">
        <v>5</v>
      </c>
      <c r="K48" s="158">
        <v>747</v>
      </c>
      <c r="L48" s="158">
        <v>9</v>
      </c>
      <c r="M48" s="158">
        <v>13</v>
      </c>
      <c r="N48" s="158">
        <v>2682</v>
      </c>
      <c r="O48" s="158">
        <v>7</v>
      </c>
      <c r="P48" s="158">
        <v>11</v>
      </c>
      <c r="Q48" s="158">
        <v>5149</v>
      </c>
      <c r="R48" s="126">
        <v>565</v>
      </c>
      <c r="S48" s="136"/>
      <c r="U48" s="127"/>
      <c r="V48" s="52" t="s">
        <v>364</v>
      </c>
      <c r="W48" s="158">
        <v>25</v>
      </c>
      <c r="X48" s="158">
        <v>60</v>
      </c>
      <c r="Y48" s="158">
        <v>59704</v>
      </c>
      <c r="Z48" s="158">
        <v>10</v>
      </c>
      <c r="AA48" s="158">
        <v>46</v>
      </c>
      <c r="AB48" s="158">
        <v>63803</v>
      </c>
      <c r="AC48" s="158">
        <v>5</v>
      </c>
      <c r="AD48" s="158">
        <v>28</v>
      </c>
      <c r="AE48" s="158">
        <v>56200</v>
      </c>
      <c r="AF48" s="125" t="s">
        <v>61</v>
      </c>
      <c r="AG48" s="125" t="s">
        <v>61</v>
      </c>
      <c r="AH48" s="125" t="s">
        <v>61</v>
      </c>
      <c r="AI48" s="125" t="s">
        <v>61</v>
      </c>
      <c r="AJ48" s="125" t="s">
        <v>61</v>
      </c>
      <c r="AK48" s="125" t="s">
        <v>61</v>
      </c>
      <c r="AL48" s="126">
        <v>565</v>
      </c>
    </row>
    <row r="49" spans="1:38" ht="10.5">
      <c r="A49" s="127"/>
      <c r="B49" s="52" t="s">
        <v>365</v>
      </c>
      <c r="C49" s="158">
        <v>323</v>
      </c>
      <c r="D49" s="158">
        <v>938</v>
      </c>
      <c r="E49" s="158">
        <v>1213618</v>
      </c>
      <c r="F49" s="158">
        <v>15</v>
      </c>
      <c r="G49" s="158">
        <v>22</v>
      </c>
      <c r="H49" s="158">
        <v>732</v>
      </c>
      <c r="I49" s="158">
        <v>14</v>
      </c>
      <c r="J49" s="158">
        <v>22</v>
      </c>
      <c r="K49" s="158">
        <v>1926</v>
      </c>
      <c r="L49" s="158">
        <v>38</v>
      </c>
      <c r="M49" s="158">
        <v>60</v>
      </c>
      <c r="N49" s="158">
        <v>12182</v>
      </c>
      <c r="O49" s="158">
        <v>33</v>
      </c>
      <c r="P49" s="158">
        <v>52</v>
      </c>
      <c r="Q49" s="158">
        <v>22970</v>
      </c>
      <c r="R49" s="126">
        <v>566</v>
      </c>
      <c r="S49" s="136"/>
      <c r="U49" s="127"/>
      <c r="V49" s="52" t="s">
        <v>365</v>
      </c>
      <c r="W49" s="158">
        <v>158</v>
      </c>
      <c r="X49" s="158">
        <v>403</v>
      </c>
      <c r="Y49" s="158">
        <v>362237</v>
      </c>
      <c r="Z49" s="158">
        <v>43</v>
      </c>
      <c r="AA49" s="158">
        <v>188</v>
      </c>
      <c r="AB49" s="158">
        <v>298331</v>
      </c>
      <c r="AC49" s="158">
        <v>20</v>
      </c>
      <c r="AD49" s="158">
        <v>137</v>
      </c>
      <c r="AE49" s="158">
        <v>337248</v>
      </c>
      <c r="AF49" s="158">
        <v>1</v>
      </c>
      <c r="AG49" s="167">
        <v>34</v>
      </c>
      <c r="AH49" s="167">
        <v>76600</v>
      </c>
      <c r="AI49" s="158">
        <v>1</v>
      </c>
      <c r="AJ49" s="167">
        <v>20</v>
      </c>
      <c r="AK49" s="167">
        <v>101392</v>
      </c>
      <c r="AL49" s="126">
        <v>566</v>
      </c>
    </row>
    <row r="50" spans="1:38" ht="10.5">
      <c r="A50" s="127"/>
      <c r="B50" s="52" t="s">
        <v>366</v>
      </c>
      <c r="C50" s="158">
        <v>956</v>
      </c>
      <c r="D50" s="158">
        <v>3233</v>
      </c>
      <c r="E50" s="158">
        <v>1931002</v>
      </c>
      <c r="F50" s="158">
        <v>97</v>
      </c>
      <c r="G50" s="158">
        <v>147</v>
      </c>
      <c r="H50" s="158">
        <v>4286</v>
      </c>
      <c r="I50" s="158">
        <v>91</v>
      </c>
      <c r="J50" s="158">
        <v>131</v>
      </c>
      <c r="K50" s="158">
        <v>12663</v>
      </c>
      <c r="L50" s="158">
        <v>152</v>
      </c>
      <c r="M50" s="158">
        <v>254</v>
      </c>
      <c r="N50" s="158">
        <v>50472</v>
      </c>
      <c r="O50" s="158">
        <v>157</v>
      </c>
      <c r="P50" s="158">
        <v>332</v>
      </c>
      <c r="Q50" s="158">
        <v>110979</v>
      </c>
      <c r="R50" s="126">
        <v>567</v>
      </c>
      <c r="S50" s="136"/>
      <c r="U50" s="127"/>
      <c r="V50" s="52" t="s">
        <v>366</v>
      </c>
      <c r="W50" s="158">
        <v>365</v>
      </c>
      <c r="X50" s="158">
        <v>1335</v>
      </c>
      <c r="Y50" s="158">
        <v>784262</v>
      </c>
      <c r="Z50" s="158">
        <v>59</v>
      </c>
      <c r="AA50" s="158">
        <v>482</v>
      </c>
      <c r="AB50" s="158">
        <v>389465</v>
      </c>
      <c r="AC50" s="158">
        <v>34</v>
      </c>
      <c r="AD50" s="167">
        <v>543</v>
      </c>
      <c r="AE50" s="167">
        <v>484925</v>
      </c>
      <c r="AF50" s="158">
        <v>1</v>
      </c>
      <c r="AG50" s="167">
        <v>9</v>
      </c>
      <c r="AH50" s="167">
        <v>93950</v>
      </c>
      <c r="AI50" s="125" t="s">
        <v>61</v>
      </c>
      <c r="AJ50" s="125" t="s">
        <v>61</v>
      </c>
      <c r="AK50" s="125" t="s">
        <v>61</v>
      </c>
      <c r="AL50" s="126">
        <v>567</v>
      </c>
    </row>
    <row r="51" spans="1:38" ht="10.5">
      <c r="A51" s="127"/>
      <c r="B51" s="52" t="s">
        <v>367</v>
      </c>
      <c r="C51" s="158">
        <v>247</v>
      </c>
      <c r="D51" s="158">
        <v>555</v>
      </c>
      <c r="E51" s="158">
        <v>757227</v>
      </c>
      <c r="F51" s="158">
        <v>6</v>
      </c>
      <c r="G51" s="158">
        <v>12</v>
      </c>
      <c r="H51" s="158">
        <v>433</v>
      </c>
      <c r="I51" s="158">
        <v>16</v>
      </c>
      <c r="J51" s="158">
        <v>23</v>
      </c>
      <c r="K51" s="158">
        <v>2184</v>
      </c>
      <c r="L51" s="158">
        <v>34</v>
      </c>
      <c r="M51" s="158">
        <v>57</v>
      </c>
      <c r="N51" s="158">
        <v>11256</v>
      </c>
      <c r="O51" s="158">
        <v>43</v>
      </c>
      <c r="P51" s="158">
        <v>76</v>
      </c>
      <c r="Q51" s="158">
        <v>30342</v>
      </c>
      <c r="R51" s="126">
        <v>568</v>
      </c>
      <c r="S51" s="136"/>
      <c r="U51" s="127"/>
      <c r="V51" s="52" t="s">
        <v>367</v>
      </c>
      <c r="W51" s="158">
        <v>105</v>
      </c>
      <c r="X51" s="158">
        <v>225</v>
      </c>
      <c r="Y51" s="158">
        <v>236136</v>
      </c>
      <c r="Z51" s="158">
        <v>28</v>
      </c>
      <c r="AA51" s="158">
        <v>87</v>
      </c>
      <c r="AB51" s="158">
        <v>194091</v>
      </c>
      <c r="AC51" s="158">
        <v>14</v>
      </c>
      <c r="AD51" s="167">
        <v>69</v>
      </c>
      <c r="AE51" s="167">
        <v>220740</v>
      </c>
      <c r="AF51" s="158">
        <v>1</v>
      </c>
      <c r="AG51" s="167">
        <v>6</v>
      </c>
      <c r="AH51" s="167">
        <v>62045</v>
      </c>
      <c r="AI51" s="125" t="s">
        <v>61</v>
      </c>
      <c r="AJ51" s="125" t="s">
        <v>61</v>
      </c>
      <c r="AK51" s="125" t="s">
        <v>61</v>
      </c>
      <c r="AL51" s="126">
        <v>568</v>
      </c>
    </row>
    <row r="52" spans="1:38" ht="10.5">
      <c r="A52" s="127"/>
      <c r="B52" s="52" t="s">
        <v>368</v>
      </c>
      <c r="C52" s="158">
        <v>1986</v>
      </c>
      <c r="D52" s="158">
        <v>10213</v>
      </c>
      <c r="E52" s="158">
        <v>9193678</v>
      </c>
      <c r="F52" s="158">
        <v>149</v>
      </c>
      <c r="G52" s="158">
        <v>265</v>
      </c>
      <c r="H52" s="158">
        <v>7364</v>
      </c>
      <c r="I52" s="158">
        <v>131</v>
      </c>
      <c r="J52" s="158">
        <v>240</v>
      </c>
      <c r="K52" s="158">
        <v>18201</v>
      </c>
      <c r="L52" s="158">
        <v>216</v>
      </c>
      <c r="M52" s="158">
        <v>348</v>
      </c>
      <c r="N52" s="158">
        <v>68911</v>
      </c>
      <c r="O52" s="158">
        <v>275</v>
      </c>
      <c r="P52" s="158">
        <v>558</v>
      </c>
      <c r="Q52" s="158">
        <v>201798</v>
      </c>
      <c r="R52" s="126">
        <v>569</v>
      </c>
      <c r="S52" s="136"/>
      <c r="U52" s="127"/>
      <c r="V52" s="52" t="s">
        <v>368</v>
      </c>
      <c r="W52" s="158">
        <v>767</v>
      </c>
      <c r="X52" s="158">
        <v>2862</v>
      </c>
      <c r="Y52" s="158">
        <v>1749260</v>
      </c>
      <c r="Z52" s="158">
        <v>226</v>
      </c>
      <c r="AA52" s="158">
        <v>2154</v>
      </c>
      <c r="AB52" s="158">
        <v>1533363</v>
      </c>
      <c r="AC52" s="158">
        <v>192</v>
      </c>
      <c r="AD52" s="158">
        <v>2916</v>
      </c>
      <c r="AE52" s="158">
        <v>3345651</v>
      </c>
      <c r="AF52" s="158">
        <v>27</v>
      </c>
      <c r="AG52" s="158">
        <v>710</v>
      </c>
      <c r="AH52" s="158">
        <v>1838296</v>
      </c>
      <c r="AI52" s="158">
        <v>3</v>
      </c>
      <c r="AJ52" s="158">
        <v>160</v>
      </c>
      <c r="AK52" s="158">
        <v>430834</v>
      </c>
      <c r="AL52" s="126">
        <v>569</v>
      </c>
    </row>
    <row r="53" spans="1:38" ht="10.5">
      <c r="A53" s="127" t="s">
        <v>369</v>
      </c>
      <c r="B53" s="52"/>
      <c r="C53" s="158">
        <v>1009</v>
      </c>
      <c r="D53" s="158">
        <v>5094</v>
      </c>
      <c r="E53" s="158">
        <v>14717236</v>
      </c>
      <c r="F53" s="158">
        <v>31</v>
      </c>
      <c r="G53" s="158">
        <v>43</v>
      </c>
      <c r="H53" s="158">
        <v>1648</v>
      </c>
      <c r="I53" s="158">
        <v>36</v>
      </c>
      <c r="J53" s="158">
        <v>44</v>
      </c>
      <c r="K53" s="158">
        <v>5084</v>
      </c>
      <c r="L53" s="158">
        <v>104</v>
      </c>
      <c r="M53" s="167">
        <v>149</v>
      </c>
      <c r="N53" s="167">
        <v>35034</v>
      </c>
      <c r="O53" s="158">
        <v>115</v>
      </c>
      <c r="P53" s="167">
        <v>213</v>
      </c>
      <c r="Q53" s="167">
        <v>82391</v>
      </c>
      <c r="R53" s="126">
        <v>57</v>
      </c>
      <c r="S53" s="136"/>
      <c r="U53" s="127" t="s">
        <v>369</v>
      </c>
      <c r="V53" s="52"/>
      <c r="W53" s="158">
        <v>300</v>
      </c>
      <c r="X53" s="158">
        <v>701</v>
      </c>
      <c r="Y53" s="158">
        <v>749881</v>
      </c>
      <c r="Z53" s="158">
        <v>107</v>
      </c>
      <c r="AA53" s="158">
        <v>360</v>
      </c>
      <c r="AB53" s="158">
        <v>735244</v>
      </c>
      <c r="AC53" s="158">
        <v>225</v>
      </c>
      <c r="AD53" s="167">
        <v>1707</v>
      </c>
      <c r="AE53" s="167">
        <v>5363710</v>
      </c>
      <c r="AF53" s="158">
        <v>72</v>
      </c>
      <c r="AG53" s="158">
        <v>1309</v>
      </c>
      <c r="AH53" s="158">
        <v>5143083</v>
      </c>
      <c r="AI53" s="158">
        <v>19</v>
      </c>
      <c r="AJ53" s="158">
        <v>568</v>
      </c>
      <c r="AK53" s="158">
        <v>2601161</v>
      </c>
      <c r="AL53" s="126">
        <v>57</v>
      </c>
    </row>
    <row r="54" spans="1:38" ht="10.5">
      <c r="A54" s="127"/>
      <c r="B54" s="52" t="s">
        <v>370</v>
      </c>
      <c r="C54" s="158">
        <v>845</v>
      </c>
      <c r="D54" s="158">
        <v>4835</v>
      </c>
      <c r="E54" s="158">
        <v>14591316</v>
      </c>
      <c r="F54" s="158">
        <v>7</v>
      </c>
      <c r="G54" s="158">
        <v>11</v>
      </c>
      <c r="H54" s="158">
        <v>376</v>
      </c>
      <c r="I54" s="158">
        <v>12</v>
      </c>
      <c r="J54" s="158">
        <v>17</v>
      </c>
      <c r="K54" s="158">
        <v>1766</v>
      </c>
      <c r="L54" s="158">
        <v>60</v>
      </c>
      <c r="M54" s="158">
        <v>90</v>
      </c>
      <c r="N54" s="158">
        <v>20671</v>
      </c>
      <c r="O54" s="158">
        <v>77</v>
      </c>
      <c r="P54" s="158">
        <v>151</v>
      </c>
      <c r="Q54" s="158">
        <v>54642</v>
      </c>
      <c r="R54" s="126">
        <v>571</v>
      </c>
      <c r="S54" s="136"/>
      <c r="U54" s="127"/>
      <c r="V54" s="52" t="s">
        <v>370</v>
      </c>
      <c r="W54" s="158">
        <v>267</v>
      </c>
      <c r="X54" s="158">
        <v>629</v>
      </c>
      <c r="Y54" s="158">
        <v>686097</v>
      </c>
      <c r="Z54" s="158">
        <v>107</v>
      </c>
      <c r="AA54" s="158">
        <v>360</v>
      </c>
      <c r="AB54" s="158">
        <v>735244</v>
      </c>
      <c r="AC54" s="158">
        <v>224</v>
      </c>
      <c r="AD54" s="158">
        <v>1700</v>
      </c>
      <c r="AE54" s="158">
        <v>5348276</v>
      </c>
      <c r="AF54" s="158">
        <v>72</v>
      </c>
      <c r="AG54" s="158">
        <v>1309</v>
      </c>
      <c r="AH54" s="158">
        <v>5143083</v>
      </c>
      <c r="AI54" s="158">
        <v>19</v>
      </c>
      <c r="AJ54" s="158">
        <v>568</v>
      </c>
      <c r="AK54" s="158">
        <v>2601161</v>
      </c>
      <c r="AL54" s="126">
        <v>571</v>
      </c>
    </row>
    <row r="55" spans="1:38" ht="10.5">
      <c r="A55" s="127"/>
      <c r="B55" s="52" t="s">
        <v>371</v>
      </c>
      <c r="C55" s="158">
        <v>164</v>
      </c>
      <c r="D55" s="158">
        <v>259</v>
      </c>
      <c r="E55" s="158">
        <v>125920</v>
      </c>
      <c r="F55" s="158">
        <v>24</v>
      </c>
      <c r="G55" s="158">
        <v>32</v>
      </c>
      <c r="H55" s="158">
        <v>1272</v>
      </c>
      <c r="I55" s="158">
        <v>24</v>
      </c>
      <c r="J55" s="158">
        <v>27</v>
      </c>
      <c r="K55" s="158">
        <v>3318</v>
      </c>
      <c r="L55" s="158">
        <v>44</v>
      </c>
      <c r="M55" s="167">
        <v>59</v>
      </c>
      <c r="N55" s="167">
        <v>14363</v>
      </c>
      <c r="O55" s="158">
        <v>38</v>
      </c>
      <c r="P55" s="167">
        <v>62</v>
      </c>
      <c r="Q55" s="167">
        <v>27749</v>
      </c>
      <c r="R55" s="126">
        <v>572</v>
      </c>
      <c r="S55" s="136"/>
      <c r="U55" s="127"/>
      <c r="V55" s="52" t="s">
        <v>371</v>
      </c>
      <c r="W55" s="158">
        <v>33</v>
      </c>
      <c r="X55" s="158">
        <v>72</v>
      </c>
      <c r="Y55" s="158">
        <v>63784</v>
      </c>
      <c r="Z55" s="125" t="s">
        <v>61</v>
      </c>
      <c r="AA55" s="125" t="s">
        <v>61</v>
      </c>
      <c r="AB55" s="125" t="s">
        <v>61</v>
      </c>
      <c r="AC55" s="158">
        <v>1</v>
      </c>
      <c r="AD55" s="167">
        <v>7</v>
      </c>
      <c r="AE55" s="167">
        <v>15434</v>
      </c>
      <c r="AF55" s="125" t="s">
        <v>61</v>
      </c>
      <c r="AG55" s="125" t="s">
        <v>61</v>
      </c>
      <c r="AH55" s="125" t="s">
        <v>61</v>
      </c>
      <c r="AI55" s="125" t="s">
        <v>61</v>
      </c>
      <c r="AJ55" s="125" t="s">
        <v>61</v>
      </c>
      <c r="AK55" s="125" t="s">
        <v>61</v>
      </c>
      <c r="AL55" s="126">
        <v>572</v>
      </c>
    </row>
    <row r="56" spans="1:38" ht="10.5">
      <c r="A56" s="127" t="s">
        <v>411</v>
      </c>
      <c r="B56" s="52"/>
      <c r="C56" s="158">
        <v>1465</v>
      </c>
      <c r="D56" s="158">
        <v>5881</v>
      </c>
      <c r="E56" s="158">
        <v>11124658</v>
      </c>
      <c r="F56" s="158">
        <v>43</v>
      </c>
      <c r="G56" s="167">
        <v>129</v>
      </c>
      <c r="H56" s="167">
        <v>1902</v>
      </c>
      <c r="I56" s="158">
        <v>42</v>
      </c>
      <c r="J56" s="158">
        <v>64</v>
      </c>
      <c r="K56" s="158">
        <v>5760</v>
      </c>
      <c r="L56" s="158">
        <v>100</v>
      </c>
      <c r="M56" s="158">
        <v>161</v>
      </c>
      <c r="N56" s="158">
        <v>34466</v>
      </c>
      <c r="O56" s="158">
        <v>205</v>
      </c>
      <c r="P56" s="158">
        <v>393</v>
      </c>
      <c r="Q56" s="158">
        <v>147269</v>
      </c>
      <c r="R56" s="126">
        <v>58</v>
      </c>
      <c r="S56" s="136"/>
      <c r="U56" s="127" t="s">
        <v>411</v>
      </c>
      <c r="V56" s="52"/>
      <c r="W56" s="158">
        <v>735</v>
      </c>
      <c r="X56" s="158">
        <v>1841</v>
      </c>
      <c r="Y56" s="158">
        <v>1766213</v>
      </c>
      <c r="Z56" s="158">
        <v>157</v>
      </c>
      <c r="AA56" s="158">
        <v>728</v>
      </c>
      <c r="AB56" s="158">
        <v>1076984</v>
      </c>
      <c r="AC56" s="158">
        <v>139</v>
      </c>
      <c r="AD56" s="158">
        <v>1270</v>
      </c>
      <c r="AE56" s="158">
        <v>3059528</v>
      </c>
      <c r="AF56" s="158">
        <v>26</v>
      </c>
      <c r="AG56" s="167">
        <v>466</v>
      </c>
      <c r="AH56" s="167">
        <v>1865048</v>
      </c>
      <c r="AI56" s="158">
        <v>18</v>
      </c>
      <c r="AJ56" s="158">
        <v>829</v>
      </c>
      <c r="AK56" s="158">
        <v>3167488</v>
      </c>
      <c r="AL56" s="126">
        <v>58</v>
      </c>
    </row>
    <row r="57" spans="1:38" ht="10.5">
      <c r="A57" s="127"/>
      <c r="B57" s="52" t="s">
        <v>373</v>
      </c>
      <c r="C57" s="158">
        <v>349</v>
      </c>
      <c r="D57" s="158">
        <v>1558</v>
      </c>
      <c r="E57" s="158">
        <v>2615591</v>
      </c>
      <c r="F57" s="158">
        <v>12</v>
      </c>
      <c r="G57" s="158">
        <v>62</v>
      </c>
      <c r="H57" s="158">
        <v>590</v>
      </c>
      <c r="I57" s="158">
        <v>9</v>
      </c>
      <c r="J57" s="158">
        <v>14</v>
      </c>
      <c r="K57" s="158">
        <v>1261</v>
      </c>
      <c r="L57" s="158">
        <v>42</v>
      </c>
      <c r="M57" s="158">
        <v>68</v>
      </c>
      <c r="N57" s="158">
        <v>14921</v>
      </c>
      <c r="O57" s="158">
        <v>93</v>
      </c>
      <c r="P57" s="158">
        <v>173</v>
      </c>
      <c r="Q57" s="158">
        <v>66061</v>
      </c>
      <c r="R57" s="126">
        <v>581</v>
      </c>
      <c r="S57" s="136"/>
      <c r="U57" s="127"/>
      <c r="V57" s="52" t="s">
        <v>373</v>
      </c>
      <c r="W57" s="158">
        <v>132</v>
      </c>
      <c r="X57" s="158">
        <v>334</v>
      </c>
      <c r="Y57" s="158">
        <v>277220</v>
      </c>
      <c r="Z57" s="158">
        <v>22</v>
      </c>
      <c r="AA57" s="158">
        <v>97</v>
      </c>
      <c r="AB57" s="158">
        <v>148501</v>
      </c>
      <c r="AC57" s="158">
        <v>26</v>
      </c>
      <c r="AD57" s="158">
        <v>218</v>
      </c>
      <c r="AE57" s="158">
        <v>536193</v>
      </c>
      <c r="AF57" s="158">
        <v>7</v>
      </c>
      <c r="AG57" s="158">
        <v>194</v>
      </c>
      <c r="AH57" s="158">
        <v>519517</v>
      </c>
      <c r="AI57" s="158">
        <v>6</v>
      </c>
      <c r="AJ57" s="158">
        <v>398</v>
      </c>
      <c r="AK57" s="158">
        <v>1051327</v>
      </c>
      <c r="AL57" s="126">
        <v>581</v>
      </c>
    </row>
    <row r="58" spans="1:38" ht="10.5">
      <c r="A58" s="127"/>
      <c r="B58" s="52" t="s">
        <v>374</v>
      </c>
      <c r="C58" s="158">
        <v>200</v>
      </c>
      <c r="D58" s="158">
        <v>736</v>
      </c>
      <c r="E58" s="158">
        <v>1350837</v>
      </c>
      <c r="F58" s="158">
        <v>17</v>
      </c>
      <c r="G58" s="158">
        <v>22</v>
      </c>
      <c r="H58" s="158">
        <v>874</v>
      </c>
      <c r="I58" s="158">
        <v>19</v>
      </c>
      <c r="J58" s="158">
        <v>28</v>
      </c>
      <c r="K58" s="158">
        <v>2558</v>
      </c>
      <c r="L58" s="158">
        <v>24</v>
      </c>
      <c r="M58" s="158">
        <v>37</v>
      </c>
      <c r="N58" s="158">
        <v>7950</v>
      </c>
      <c r="O58" s="158">
        <v>31</v>
      </c>
      <c r="P58" s="158">
        <v>64</v>
      </c>
      <c r="Q58" s="158">
        <v>22743</v>
      </c>
      <c r="R58" s="126">
        <v>582</v>
      </c>
      <c r="S58" s="136"/>
      <c r="U58" s="127"/>
      <c r="V58" s="52" t="s">
        <v>374</v>
      </c>
      <c r="W58" s="158">
        <v>72</v>
      </c>
      <c r="X58" s="158">
        <v>175</v>
      </c>
      <c r="Y58" s="158">
        <v>168716</v>
      </c>
      <c r="Z58" s="158">
        <v>17</v>
      </c>
      <c r="AA58" s="167">
        <v>75</v>
      </c>
      <c r="AB58" s="167">
        <v>118575</v>
      </c>
      <c r="AC58" s="158">
        <v>15</v>
      </c>
      <c r="AD58" s="158">
        <v>128</v>
      </c>
      <c r="AE58" s="158">
        <v>296850</v>
      </c>
      <c r="AF58" s="158">
        <v>2</v>
      </c>
      <c r="AG58" s="167">
        <v>56</v>
      </c>
      <c r="AH58" s="167">
        <v>163507</v>
      </c>
      <c r="AI58" s="158">
        <v>3</v>
      </c>
      <c r="AJ58" s="158">
        <v>151</v>
      </c>
      <c r="AK58" s="158">
        <v>569064</v>
      </c>
      <c r="AL58" s="126">
        <v>582</v>
      </c>
    </row>
    <row r="59" spans="1:38" ht="10.5">
      <c r="A59" s="127"/>
      <c r="B59" s="52" t="s">
        <v>375</v>
      </c>
      <c r="C59" s="158">
        <v>85</v>
      </c>
      <c r="D59" s="158">
        <v>274</v>
      </c>
      <c r="E59" s="158">
        <v>383703</v>
      </c>
      <c r="F59" s="158">
        <v>4</v>
      </c>
      <c r="G59" s="158">
        <v>4</v>
      </c>
      <c r="H59" s="158">
        <v>127</v>
      </c>
      <c r="I59" s="158">
        <v>4</v>
      </c>
      <c r="J59" s="158">
        <v>4</v>
      </c>
      <c r="K59" s="158">
        <v>590</v>
      </c>
      <c r="L59" s="158">
        <v>6</v>
      </c>
      <c r="M59" s="167">
        <v>10</v>
      </c>
      <c r="N59" s="167">
        <v>2161</v>
      </c>
      <c r="O59" s="158">
        <v>14</v>
      </c>
      <c r="P59" s="158">
        <v>26</v>
      </c>
      <c r="Q59" s="158">
        <v>9638</v>
      </c>
      <c r="R59" s="126">
        <v>583</v>
      </c>
      <c r="S59" s="136"/>
      <c r="U59" s="127"/>
      <c r="V59" s="52" t="s">
        <v>375</v>
      </c>
      <c r="W59" s="158">
        <v>35</v>
      </c>
      <c r="X59" s="158">
        <v>89</v>
      </c>
      <c r="Y59" s="158">
        <v>80157</v>
      </c>
      <c r="Z59" s="158">
        <v>13</v>
      </c>
      <c r="AA59" s="158">
        <v>51</v>
      </c>
      <c r="AB59" s="158">
        <v>88350</v>
      </c>
      <c r="AC59" s="158">
        <v>9</v>
      </c>
      <c r="AD59" s="167">
        <v>90</v>
      </c>
      <c r="AE59" s="167">
        <v>202680</v>
      </c>
      <c r="AF59" s="125" t="s">
        <v>61</v>
      </c>
      <c r="AG59" s="125" t="s">
        <v>61</v>
      </c>
      <c r="AH59" s="125" t="s">
        <v>61</v>
      </c>
      <c r="AI59" s="125" t="s">
        <v>61</v>
      </c>
      <c r="AJ59" s="125" t="s">
        <v>61</v>
      </c>
      <c r="AK59" s="125" t="s">
        <v>61</v>
      </c>
      <c r="AL59" s="126">
        <v>583</v>
      </c>
    </row>
    <row r="60" spans="1:38" ht="10.5">
      <c r="A60" s="127"/>
      <c r="B60" s="52" t="s">
        <v>376</v>
      </c>
      <c r="C60" s="158">
        <v>817</v>
      </c>
      <c r="D60" s="158">
        <v>3270</v>
      </c>
      <c r="E60" s="158">
        <v>6703250</v>
      </c>
      <c r="F60" s="158">
        <v>9</v>
      </c>
      <c r="G60" s="158">
        <v>40</v>
      </c>
      <c r="H60" s="158">
        <v>251</v>
      </c>
      <c r="I60" s="158">
        <v>10</v>
      </c>
      <c r="J60" s="158">
        <v>18</v>
      </c>
      <c r="K60" s="158">
        <v>1351</v>
      </c>
      <c r="L60" s="158">
        <v>27</v>
      </c>
      <c r="M60" s="158">
        <v>44</v>
      </c>
      <c r="N60" s="158">
        <v>9234</v>
      </c>
      <c r="O60" s="158">
        <v>64</v>
      </c>
      <c r="P60" s="158">
        <v>123</v>
      </c>
      <c r="Q60" s="158">
        <v>46807</v>
      </c>
      <c r="R60" s="126">
        <v>584</v>
      </c>
      <c r="S60" s="136"/>
      <c r="U60" s="127"/>
      <c r="V60" s="52" t="s">
        <v>376</v>
      </c>
      <c r="W60" s="158">
        <v>491</v>
      </c>
      <c r="X60" s="158">
        <v>1229</v>
      </c>
      <c r="Y60" s="158">
        <v>1227730</v>
      </c>
      <c r="Z60" s="158">
        <v>103</v>
      </c>
      <c r="AA60" s="158">
        <v>497</v>
      </c>
      <c r="AB60" s="158">
        <v>710551</v>
      </c>
      <c r="AC60" s="158">
        <v>87</v>
      </c>
      <c r="AD60" s="158">
        <v>823</v>
      </c>
      <c r="AE60" s="158">
        <v>1978205</v>
      </c>
      <c r="AF60" s="158">
        <v>17</v>
      </c>
      <c r="AG60" s="158">
        <v>216</v>
      </c>
      <c r="AH60" s="158">
        <v>1182024</v>
      </c>
      <c r="AI60" s="158">
        <v>9</v>
      </c>
      <c r="AJ60" s="158">
        <v>280</v>
      </c>
      <c r="AK60" s="158">
        <v>1547097</v>
      </c>
      <c r="AL60" s="126">
        <v>584</v>
      </c>
    </row>
    <row r="61" spans="1:38" ht="10.5">
      <c r="A61" s="127"/>
      <c r="B61" s="52" t="s">
        <v>377</v>
      </c>
      <c r="C61" s="158">
        <v>14</v>
      </c>
      <c r="D61" s="158">
        <v>43</v>
      </c>
      <c r="E61" s="158">
        <v>71277</v>
      </c>
      <c r="F61" s="158">
        <v>1</v>
      </c>
      <c r="G61" s="167">
        <v>1</v>
      </c>
      <c r="H61" s="167">
        <v>60</v>
      </c>
      <c r="I61" s="125" t="s">
        <v>61</v>
      </c>
      <c r="J61" s="125" t="s">
        <v>61</v>
      </c>
      <c r="K61" s="125" t="s">
        <v>61</v>
      </c>
      <c r="L61" s="158">
        <v>1</v>
      </c>
      <c r="M61" s="167">
        <v>2</v>
      </c>
      <c r="N61" s="167">
        <v>200</v>
      </c>
      <c r="O61" s="158">
        <v>3</v>
      </c>
      <c r="P61" s="158">
        <v>7</v>
      </c>
      <c r="Q61" s="158">
        <v>2020</v>
      </c>
      <c r="R61" s="126">
        <v>589</v>
      </c>
      <c r="S61" s="136"/>
      <c r="U61" s="127"/>
      <c r="V61" s="52" t="s">
        <v>377</v>
      </c>
      <c r="W61" s="158">
        <v>5</v>
      </c>
      <c r="X61" s="158">
        <v>14</v>
      </c>
      <c r="Y61" s="158">
        <v>12390</v>
      </c>
      <c r="Z61" s="158">
        <v>2</v>
      </c>
      <c r="AA61" s="167">
        <v>8</v>
      </c>
      <c r="AB61" s="167">
        <v>11007</v>
      </c>
      <c r="AC61" s="158">
        <v>2</v>
      </c>
      <c r="AD61" s="167">
        <v>11</v>
      </c>
      <c r="AE61" s="167">
        <v>45600</v>
      </c>
      <c r="AF61" s="125" t="s">
        <v>61</v>
      </c>
      <c r="AG61" s="125" t="s">
        <v>61</v>
      </c>
      <c r="AH61" s="125" t="s">
        <v>61</v>
      </c>
      <c r="AI61" s="125" t="s">
        <v>61</v>
      </c>
      <c r="AJ61" s="125" t="s">
        <v>61</v>
      </c>
      <c r="AK61" s="125" t="s">
        <v>61</v>
      </c>
      <c r="AL61" s="126">
        <v>589</v>
      </c>
    </row>
    <row r="62" spans="1:38" ht="10.5">
      <c r="A62" s="127" t="s">
        <v>378</v>
      </c>
      <c r="B62" s="52"/>
      <c r="C62" s="158">
        <v>5006</v>
      </c>
      <c r="D62" s="158">
        <v>23288</v>
      </c>
      <c r="E62" s="158">
        <v>37129123</v>
      </c>
      <c r="F62" s="158">
        <v>145</v>
      </c>
      <c r="G62" s="158">
        <v>229</v>
      </c>
      <c r="H62" s="158">
        <v>6197</v>
      </c>
      <c r="I62" s="158">
        <v>131</v>
      </c>
      <c r="J62" s="158">
        <v>192</v>
      </c>
      <c r="K62" s="158">
        <v>18492</v>
      </c>
      <c r="L62" s="158">
        <v>427</v>
      </c>
      <c r="M62" s="158">
        <v>677</v>
      </c>
      <c r="N62" s="158">
        <v>140169</v>
      </c>
      <c r="O62" s="158">
        <v>551</v>
      </c>
      <c r="P62" s="158">
        <v>1016</v>
      </c>
      <c r="Q62" s="158">
        <v>399622</v>
      </c>
      <c r="R62" s="126">
        <v>59</v>
      </c>
      <c r="S62" s="136"/>
      <c r="U62" s="127" t="s">
        <v>378</v>
      </c>
      <c r="V62" s="52"/>
      <c r="W62" s="158">
        <v>1790</v>
      </c>
      <c r="X62" s="158">
        <v>6258</v>
      </c>
      <c r="Y62" s="158">
        <v>4440241</v>
      </c>
      <c r="Z62" s="158">
        <v>895</v>
      </c>
      <c r="AA62" s="158">
        <v>5693</v>
      </c>
      <c r="AB62" s="158">
        <v>6378793</v>
      </c>
      <c r="AC62" s="158">
        <v>996</v>
      </c>
      <c r="AD62" s="158">
        <v>7468</v>
      </c>
      <c r="AE62" s="158">
        <v>18323994</v>
      </c>
      <c r="AF62" s="158">
        <v>42</v>
      </c>
      <c r="AG62" s="158">
        <v>762</v>
      </c>
      <c r="AH62" s="158">
        <v>2797175</v>
      </c>
      <c r="AI62" s="158">
        <v>29</v>
      </c>
      <c r="AJ62" s="158">
        <v>993</v>
      </c>
      <c r="AK62" s="158">
        <v>4624440</v>
      </c>
      <c r="AL62" s="126">
        <v>59</v>
      </c>
    </row>
    <row r="63" spans="1:38" ht="10.5">
      <c r="A63" s="127"/>
      <c r="B63" s="52" t="s">
        <v>379</v>
      </c>
      <c r="C63" s="158">
        <v>1049</v>
      </c>
      <c r="D63" s="158">
        <v>3446</v>
      </c>
      <c r="E63" s="158">
        <v>5443919</v>
      </c>
      <c r="F63" s="158">
        <v>22</v>
      </c>
      <c r="G63" s="158">
        <v>56</v>
      </c>
      <c r="H63" s="158">
        <v>750</v>
      </c>
      <c r="I63" s="158">
        <v>17</v>
      </c>
      <c r="J63" s="158">
        <v>42</v>
      </c>
      <c r="K63" s="158">
        <v>2393</v>
      </c>
      <c r="L63" s="158">
        <v>68</v>
      </c>
      <c r="M63" s="158">
        <v>111</v>
      </c>
      <c r="N63" s="158">
        <v>22459</v>
      </c>
      <c r="O63" s="158">
        <v>114</v>
      </c>
      <c r="P63" s="158">
        <v>190</v>
      </c>
      <c r="Q63" s="158">
        <v>81948</v>
      </c>
      <c r="R63" s="126">
        <v>591</v>
      </c>
      <c r="S63" s="136"/>
      <c r="U63" s="127"/>
      <c r="V63" s="52" t="s">
        <v>379</v>
      </c>
      <c r="W63" s="158">
        <v>514</v>
      </c>
      <c r="X63" s="158">
        <v>1295</v>
      </c>
      <c r="Y63" s="158">
        <v>1283623</v>
      </c>
      <c r="Z63" s="158">
        <v>195</v>
      </c>
      <c r="AA63" s="158">
        <v>839</v>
      </c>
      <c r="AB63" s="158">
        <v>1353475</v>
      </c>
      <c r="AC63" s="158">
        <v>114</v>
      </c>
      <c r="AD63" s="158">
        <v>824</v>
      </c>
      <c r="AE63" s="158">
        <v>2039931</v>
      </c>
      <c r="AF63" s="158">
        <v>1</v>
      </c>
      <c r="AG63" s="167">
        <v>3</v>
      </c>
      <c r="AH63" s="167">
        <v>61520</v>
      </c>
      <c r="AI63" s="158">
        <v>4</v>
      </c>
      <c r="AJ63" s="167">
        <v>86</v>
      </c>
      <c r="AK63" s="167">
        <v>597820</v>
      </c>
      <c r="AL63" s="126">
        <v>591</v>
      </c>
    </row>
    <row r="64" spans="1:38" ht="10.5">
      <c r="A64" s="127"/>
      <c r="B64" s="52" t="s">
        <v>380</v>
      </c>
      <c r="C64" s="158">
        <v>378</v>
      </c>
      <c r="D64" s="158">
        <v>2138</v>
      </c>
      <c r="E64" s="158">
        <v>7085284</v>
      </c>
      <c r="F64" s="158">
        <v>14</v>
      </c>
      <c r="G64" s="158">
        <v>15</v>
      </c>
      <c r="H64" s="158">
        <v>571</v>
      </c>
      <c r="I64" s="158">
        <v>7</v>
      </c>
      <c r="J64" s="158">
        <v>9</v>
      </c>
      <c r="K64" s="158">
        <v>976</v>
      </c>
      <c r="L64" s="158">
        <v>16</v>
      </c>
      <c r="M64" s="158">
        <v>22</v>
      </c>
      <c r="N64" s="158">
        <v>5142</v>
      </c>
      <c r="O64" s="158">
        <v>23</v>
      </c>
      <c r="P64" s="158">
        <v>42</v>
      </c>
      <c r="Q64" s="158">
        <v>18771</v>
      </c>
      <c r="R64" s="126">
        <v>592</v>
      </c>
      <c r="S64" s="136"/>
      <c r="U64" s="127"/>
      <c r="V64" s="52" t="s">
        <v>380</v>
      </c>
      <c r="W64" s="158">
        <v>93</v>
      </c>
      <c r="X64" s="158">
        <v>236</v>
      </c>
      <c r="Y64" s="158">
        <v>228749</v>
      </c>
      <c r="Z64" s="158">
        <v>64</v>
      </c>
      <c r="AA64" s="158">
        <v>233</v>
      </c>
      <c r="AB64" s="158">
        <v>451438</v>
      </c>
      <c r="AC64" s="158">
        <v>127</v>
      </c>
      <c r="AD64" s="158">
        <v>932</v>
      </c>
      <c r="AE64" s="158">
        <v>2929748</v>
      </c>
      <c r="AF64" s="158">
        <v>22</v>
      </c>
      <c r="AG64" s="158">
        <v>305</v>
      </c>
      <c r="AH64" s="158">
        <v>1464640</v>
      </c>
      <c r="AI64" s="158">
        <v>12</v>
      </c>
      <c r="AJ64" s="158">
        <v>344</v>
      </c>
      <c r="AK64" s="158">
        <v>1985249</v>
      </c>
      <c r="AL64" s="126">
        <v>592</v>
      </c>
    </row>
    <row r="65" spans="1:38" ht="10.5">
      <c r="A65" s="127"/>
      <c r="B65" s="52" t="s">
        <v>381</v>
      </c>
      <c r="C65" s="158">
        <v>994</v>
      </c>
      <c r="D65" s="158">
        <v>4695</v>
      </c>
      <c r="E65" s="158">
        <v>12422037</v>
      </c>
      <c r="F65" s="158">
        <v>9</v>
      </c>
      <c r="G65" s="167">
        <v>17</v>
      </c>
      <c r="H65" s="167">
        <v>262</v>
      </c>
      <c r="I65" s="158">
        <v>2</v>
      </c>
      <c r="J65" s="167">
        <v>3</v>
      </c>
      <c r="K65" s="167">
        <v>316</v>
      </c>
      <c r="L65" s="158">
        <v>15</v>
      </c>
      <c r="M65" s="158">
        <v>29</v>
      </c>
      <c r="N65" s="158">
        <v>4909</v>
      </c>
      <c r="O65" s="158">
        <v>17</v>
      </c>
      <c r="P65" s="158">
        <v>35</v>
      </c>
      <c r="Q65" s="158">
        <v>12679</v>
      </c>
      <c r="R65" s="126">
        <v>593</v>
      </c>
      <c r="S65" s="136"/>
      <c r="U65" s="127"/>
      <c r="V65" s="52" t="s">
        <v>381</v>
      </c>
      <c r="W65" s="158">
        <v>189</v>
      </c>
      <c r="X65" s="158">
        <v>497</v>
      </c>
      <c r="Y65" s="158">
        <v>563663</v>
      </c>
      <c r="Z65" s="158">
        <v>243</v>
      </c>
      <c r="AA65" s="158">
        <v>885</v>
      </c>
      <c r="AB65" s="158">
        <v>1843527</v>
      </c>
      <c r="AC65" s="158">
        <v>504</v>
      </c>
      <c r="AD65" s="158">
        <v>2960</v>
      </c>
      <c r="AE65" s="158">
        <v>8635303</v>
      </c>
      <c r="AF65" s="158">
        <v>10</v>
      </c>
      <c r="AG65" s="158">
        <v>189</v>
      </c>
      <c r="AH65" s="158">
        <v>647176</v>
      </c>
      <c r="AI65" s="158">
        <v>5</v>
      </c>
      <c r="AJ65" s="158">
        <v>80</v>
      </c>
      <c r="AK65" s="158">
        <v>714202</v>
      </c>
      <c r="AL65" s="126">
        <v>593</v>
      </c>
    </row>
    <row r="66" spans="1:38" ht="10.5">
      <c r="A66" s="127"/>
      <c r="B66" s="52" t="s">
        <v>382</v>
      </c>
      <c r="C66" s="158">
        <v>708</v>
      </c>
      <c r="D66" s="158">
        <v>7010</v>
      </c>
      <c r="E66" s="158">
        <v>3862166</v>
      </c>
      <c r="F66" s="158">
        <v>28</v>
      </c>
      <c r="G66" s="158">
        <v>49</v>
      </c>
      <c r="H66" s="158">
        <v>1472</v>
      </c>
      <c r="I66" s="158">
        <v>30</v>
      </c>
      <c r="J66" s="158">
        <v>37</v>
      </c>
      <c r="K66" s="158">
        <v>4168</v>
      </c>
      <c r="L66" s="158">
        <v>69</v>
      </c>
      <c r="M66" s="158">
        <v>144</v>
      </c>
      <c r="N66" s="158">
        <v>22126</v>
      </c>
      <c r="O66" s="158">
        <v>70</v>
      </c>
      <c r="P66" s="158">
        <v>166</v>
      </c>
      <c r="Q66" s="158">
        <v>49504</v>
      </c>
      <c r="R66" s="126">
        <v>594</v>
      </c>
      <c r="S66" s="136"/>
      <c r="U66" s="127"/>
      <c r="V66" s="52" t="s">
        <v>382</v>
      </c>
      <c r="W66" s="158">
        <v>244</v>
      </c>
      <c r="X66" s="158">
        <v>2391</v>
      </c>
      <c r="Y66" s="158">
        <v>667782</v>
      </c>
      <c r="Z66" s="158">
        <v>163</v>
      </c>
      <c r="AA66" s="158">
        <v>2746</v>
      </c>
      <c r="AB66" s="158">
        <v>1155447</v>
      </c>
      <c r="AC66" s="158">
        <v>101</v>
      </c>
      <c r="AD66" s="158">
        <v>1392</v>
      </c>
      <c r="AE66" s="158">
        <v>1757886</v>
      </c>
      <c r="AF66" s="158">
        <v>3</v>
      </c>
      <c r="AG66" s="158">
        <v>85</v>
      </c>
      <c r="AH66" s="158">
        <v>203781</v>
      </c>
      <c r="AI66" s="125" t="s">
        <v>61</v>
      </c>
      <c r="AJ66" s="125" t="s">
        <v>61</v>
      </c>
      <c r="AK66" s="125" t="s">
        <v>61</v>
      </c>
      <c r="AL66" s="126">
        <v>594</v>
      </c>
    </row>
    <row r="67" spans="1:38" ht="10.5">
      <c r="A67" s="127"/>
      <c r="B67" s="52" t="s">
        <v>412</v>
      </c>
      <c r="C67" s="158">
        <v>436</v>
      </c>
      <c r="D67" s="158">
        <v>1487</v>
      </c>
      <c r="E67" s="158">
        <v>2581812</v>
      </c>
      <c r="F67" s="158">
        <v>11</v>
      </c>
      <c r="G67" s="158">
        <v>17</v>
      </c>
      <c r="H67" s="158">
        <v>523</v>
      </c>
      <c r="I67" s="158">
        <v>13</v>
      </c>
      <c r="J67" s="158">
        <v>17</v>
      </c>
      <c r="K67" s="158">
        <v>1995</v>
      </c>
      <c r="L67" s="158">
        <v>38</v>
      </c>
      <c r="M67" s="158">
        <v>54</v>
      </c>
      <c r="N67" s="158">
        <v>12675</v>
      </c>
      <c r="O67" s="158">
        <v>47</v>
      </c>
      <c r="P67" s="158">
        <v>75</v>
      </c>
      <c r="Q67" s="158">
        <v>33308</v>
      </c>
      <c r="R67" s="126">
        <v>595</v>
      </c>
      <c r="S67" s="136"/>
      <c r="U67" s="127"/>
      <c r="V67" s="52" t="s">
        <v>412</v>
      </c>
      <c r="W67" s="158">
        <v>192</v>
      </c>
      <c r="X67" s="158">
        <v>433</v>
      </c>
      <c r="Y67" s="158">
        <v>457937</v>
      </c>
      <c r="Z67" s="158">
        <v>71</v>
      </c>
      <c r="AA67" s="158">
        <v>246</v>
      </c>
      <c r="AB67" s="158">
        <v>503158</v>
      </c>
      <c r="AC67" s="158">
        <v>60</v>
      </c>
      <c r="AD67" s="158">
        <v>464</v>
      </c>
      <c r="AE67" s="158">
        <v>1193780</v>
      </c>
      <c r="AF67" s="158">
        <v>2</v>
      </c>
      <c r="AG67" s="167">
        <v>98</v>
      </c>
      <c r="AH67" s="167">
        <v>164047</v>
      </c>
      <c r="AI67" s="158">
        <v>2</v>
      </c>
      <c r="AJ67" s="167">
        <v>83</v>
      </c>
      <c r="AK67" s="167">
        <v>214389</v>
      </c>
      <c r="AL67" s="126">
        <v>595</v>
      </c>
    </row>
    <row r="68" spans="1:38" ht="10.5">
      <c r="A68" s="127"/>
      <c r="B68" s="52" t="s">
        <v>384</v>
      </c>
      <c r="C68" s="158">
        <v>79</v>
      </c>
      <c r="D68" s="158">
        <v>252</v>
      </c>
      <c r="E68" s="158">
        <v>240695</v>
      </c>
      <c r="F68" s="158">
        <v>2</v>
      </c>
      <c r="G68" s="167">
        <v>2</v>
      </c>
      <c r="H68" s="167">
        <v>60</v>
      </c>
      <c r="I68" s="158">
        <v>2</v>
      </c>
      <c r="J68" s="167">
        <v>3</v>
      </c>
      <c r="K68" s="167">
        <v>260</v>
      </c>
      <c r="L68" s="158">
        <v>7</v>
      </c>
      <c r="M68" s="158">
        <v>13</v>
      </c>
      <c r="N68" s="158">
        <v>2277</v>
      </c>
      <c r="O68" s="158">
        <v>11</v>
      </c>
      <c r="P68" s="158">
        <v>17</v>
      </c>
      <c r="Q68" s="158">
        <v>8026</v>
      </c>
      <c r="R68" s="126">
        <v>596</v>
      </c>
      <c r="S68" s="136"/>
      <c r="U68" s="127"/>
      <c r="V68" s="52" t="s">
        <v>384</v>
      </c>
      <c r="W68" s="158">
        <v>42</v>
      </c>
      <c r="X68" s="158">
        <v>115</v>
      </c>
      <c r="Y68" s="158">
        <v>95351</v>
      </c>
      <c r="Z68" s="158">
        <v>10</v>
      </c>
      <c r="AA68" s="167">
        <v>62</v>
      </c>
      <c r="AB68" s="167">
        <v>67572</v>
      </c>
      <c r="AC68" s="158">
        <v>5</v>
      </c>
      <c r="AD68" s="158">
        <v>40</v>
      </c>
      <c r="AE68" s="158">
        <v>67149</v>
      </c>
      <c r="AF68" s="125" t="s">
        <v>61</v>
      </c>
      <c r="AG68" s="125" t="s">
        <v>61</v>
      </c>
      <c r="AH68" s="125" t="s">
        <v>61</v>
      </c>
      <c r="AI68" s="125" t="s">
        <v>61</v>
      </c>
      <c r="AJ68" s="125" t="s">
        <v>61</v>
      </c>
      <c r="AK68" s="125" t="s">
        <v>61</v>
      </c>
      <c r="AL68" s="126">
        <v>596</v>
      </c>
    </row>
    <row r="69" spans="1:38" ht="10.5">
      <c r="A69" s="127"/>
      <c r="B69" s="52" t="s">
        <v>413</v>
      </c>
      <c r="C69" s="158">
        <v>240</v>
      </c>
      <c r="D69" s="158">
        <v>653</v>
      </c>
      <c r="E69" s="158">
        <v>674507</v>
      </c>
      <c r="F69" s="158">
        <v>18</v>
      </c>
      <c r="G69" s="158">
        <v>19</v>
      </c>
      <c r="H69" s="158">
        <v>839</v>
      </c>
      <c r="I69" s="158">
        <v>14</v>
      </c>
      <c r="J69" s="158">
        <v>17</v>
      </c>
      <c r="K69" s="158">
        <v>2083</v>
      </c>
      <c r="L69" s="158">
        <v>27</v>
      </c>
      <c r="M69" s="158">
        <v>42</v>
      </c>
      <c r="N69" s="158">
        <v>9113</v>
      </c>
      <c r="O69" s="158">
        <v>37</v>
      </c>
      <c r="P69" s="158">
        <v>71</v>
      </c>
      <c r="Q69" s="158">
        <v>29194</v>
      </c>
      <c r="R69" s="126">
        <v>597</v>
      </c>
      <c r="S69" s="136"/>
      <c r="U69" s="127"/>
      <c r="V69" s="52" t="s">
        <v>413</v>
      </c>
      <c r="W69" s="158">
        <v>98</v>
      </c>
      <c r="X69" s="158">
        <v>236</v>
      </c>
      <c r="Y69" s="158">
        <v>238691</v>
      </c>
      <c r="Z69" s="158">
        <v>37</v>
      </c>
      <c r="AA69" s="158">
        <v>173</v>
      </c>
      <c r="AB69" s="158">
        <v>255634</v>
      </c>
      <c r="AC69" s="158">
        <v>9</v>
      </c>
      <c r="AD69" s="158">
        <v>95</v>
      </c>
      <c r="AE69" s="158">
        <v>138953</v>
      </c>
      <c r="AF69" s="125" t="s">
        <v>61</v>
      </c>
      <c r="AG69" s="125" t="s">
        <v>61</v>
      </c>
      <c r="AH69" s="125" t="s">
        <v>61</v>
      </c>
      <c r="AI69" s="125" t="s">
        <v>61</v>
      </c>
      <c r="AJ69" s="125" t="s">
        <v>61</v>
      </c>
      <c r="AK69" s="125" t="s">
        <v>61</v>
      </c>
      <c r="AL69" s="126">
        <v>597</v>
      </c>
    </row>
    <row r="70" spans="1:38" ht="10.5">
      <c r="A70" s="127"/>
      <c r="B70" s="52" t="s">
        <v>414</v>
      </c>
      <c r="C70" s="158">
        <v>51</v>
      </c>
      <c r="D70" s="158">
        <v>222</v>
      </c>
      <c r="E70" s="158">
        <v>210398</v>
      </c>
      <c r="F70" s="158">
        <v>3</v>
      </c>
      <c r="G70" s="158">
        <v>4</v>
      </c>
      <c r="H70" s="158">
        <v>210</v>
      </c>
      <c r="I70" s="158">
        <v>2</v>
      </c>
      <c r="J70" s="167">
        <v>3</v>
      </c>
      <c r="K70" s="167">
        <v>323</v>
      </c>
      <c r="L70" s="158">
        <v>10</v>
      </c>
      <c r="M70" s="158">
        <v>15</v>
      </c>
      <c r="N70" s="158">
        <v>3131</v>
      </c>
      <c r="O70" s="158">
        <v>12</v>
      </c>
      <c r="P70" s="158">
        <v>19</v>
      </c>
      <c r="Q70" s="158">
        <v>8164</v>
      </c>
      <c r="R70" s="126">
        <v>598</v>
      </c>
      <c r="S70" s="136"/>
      <c r="U70" s="127"/>
      <c r="V70" s="52" t="s">
        <v>414</v>
      </c>
      <c r="W70" s="158">
        <v>18</v>
      </c>
      <c r="X70" s="158">
        <v>66</v>
      </c>
      <c r="Y70" s="158">
        <v>33264</v>
      </c>
      <c r="Z70" s="158">
        <v>2</v>
      </c>
      <c r="AA70" s="167">
        <v>3</v>
      </c>
      <c r="AB70" s="167">
        <v>10760</v>
      </c>
      <c r="AC70" s="158">
        <v>3</v>
      </c>
      <c r="AD70" s="158">
        <v>75</v>
      </c>
      <c r="AE70" s="158">
        <v>98758</v>
      </c>
      <c r="AF70" s="158">
        <v>1</v>
      </c>
      <c r="AG70" s="167">
        <v>37</v>
      </c>
      <c r="AH70" s="167">
        <v>55788</v>
      </c>
      <c r="AI70" s="125" t="s">
        <v>61</v>
      </c>
      <c r="AJ70" s="125" t="s">
        <v>61</v>
      </c>
      <c r="AK70" s="125" t="s">
        <v>61</v>
      </c>
      <c r="AL70" s="126">
        <v>598</v>
      </c>
    </row>
    <row r="71" spans="1:38" ht="10.5">
      <c r="A71" s="130"/>
      <c r="B71" s="67" t="s">
        <v>387</v>
      </c>
      <c r="C71" s="160">
        <v>1071</v>
      </c>
      <c r="D71" s="160">
        <v>3385</v>
      </c>
      <c r="E71" s="160">
        <v>4608305</v>
      </c>
      <c r="F71" s="160">
        <v>38</v>
      </c>
      <c r="G71" s="160">
        <v>50</v>
      </c>
      <c r="H71" s="160">
        <v>1510</v>
      </c>
      <c r="I71" s="160">
        <v>44</v>
      </c>
      <c r="J71" s="160">
        <v>61</v>
      </c>
      <c r="K71" s="160">
        <v>5978</v>
      </c>
      <c r="L71" s="160">
        <v>177</v>
      </c>
      <c r="M71" s="160">
        <v>247</v>
      </c>
      <c r="N71" s="160">
        <v>58337</v>
      </c>
      <c r="O71" s="160">
        <v>220</v>
      </c>
      <c r="P71" s="160">
        <v>401</v>
      </c>
      <c r="Q71" s="160">
        <v>158028</v>
      </c>
      <c r="R71" s="133">
        <v>599</v>
      </c>
      <c r="S71" s="136"/>
      <c r="U71" s="130"/>
      <c r="V71" s="67" t="s">
        <v>387</v>
      </c>
      <c r="W71" s="160">
        <v>400</v>
      </c>
      <c r="X71" s="160">
        <v>989</v>
      </c>
      <c r="Y71" s="160">
        <v>871181</v>
      </c>
      <c r="Z71" s="160">
        <v>110</v>
      </c>
      <c r="AA71" s="160">
        <v>506</v>
      </c>
      <c r="AB71" s="160">
        <v>737782</v>
      </c>
      <c r="AC71" s="160">
        <v>73</v>
      </c>
      <c r="AD71" s="160">
        <v>686</v>
      </c>
      <c r="AE71" s="160">
        <v>1462486</v>
      </c>
      <c r="AF71" s="160">
        <v>3</v>
      </c>
      <c r="AG71" s="160">
        <v>45</v>
      </c>
      <c r="AH71" s="160">
        <v>200223</v>
      </c>
      <c r="AI71" s="160">
        <v>6</v>
      </c>
      <c r="AJ71" s="160">
        <v>400</v>
      </c>
      <c r="AK71" s="160">
        <v>1112780</v>
      </c>
      <c r="AL71" s="133">
        <v>599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D14" sqref="D14"/>
    </sheetView>
  </sheetViews>
  <sheetFormatPr defaultColWidth="8.796875" defaultRowHeight="14.25"/>
  <cols>
    <col min="1" max="1" width="2.59765625" style="28" customWidth="1"/>
    <col min="2" max="2" width="14.09765625" style="28" customWidth="1"/>
    <col min="3" max="3" width="10.59765625" style="28" customWidth="1"/>
    <col min="4" max="4" width="9.59765625" style="28" customWidth="1"/>
    <col min="5" max="5" width="11.09765625" style="28" customWidth="1"/>
    <col min="6" max="6" width="17.09765625" style="28" customWidth="1"/>
    <col min="7" max="8" width="9" style="28" customWidth="1"/>
    <col min="9" max="9" width="2.59765625" style="28" customWidth="1"/>
    <col min="10" max="10" width="14.09765625" style="28" customWidth="1"/>
    <col min="11" max="11" width="10.59765625" style="28" customWidth="1"/>
    <col min="12" max="12" width="9.59765625" style="28" customWidth="1"/>
    <col min="13" max="13" width="11.09765625" style="28" customWidth="1"/>
    <col min="14" max="14" width="17.09765625" style="28" customWidth="1"/>
    <col min="15" max="16384" width="9" style="28" customWidth="1"/>
  </cols>
  <sheetData>
    <row r="1" spans="1:9" ht="13.5" customHeight="1">
      <c r="A1" s="1" t="s">
        <v>484</v>
      </c>
      <c r="I1" s="1" t="s">
        <v>485</v>
      </c>
    </row>
    <row r="3" spans="1:14" s="29" customFormat="1" ht="12" customHeight="1">
      <c r="A3" s="33"/>
      <c r="B3" s="33"/>
      <c r="C3" s="32" t="s">
        <v>486</v>
      </c>
      <c r="D3" s="32" t="s">
        <v>6</v>
      </c>
      <c r="E3" s="32" t="s">
        <v>487</v>
      </c>
      <c r="F3" s="32" t="s">
        <v>488</v>
      </c>
      <c r="I3" s="33"/>
      <c r="J3" s="33"/>
      <c r="K3" s="32" t="s">
        <v>486</v>
      </c>
      <c r="L3" s="32" t="s">
        <v>6</v>
      </c>
      <c r="M3" s="32" t="s">
        <v>487</v>
      </c>
      <c r="N3" s="32" t="s">
        <v>488</v>
      </c>
    </row>
    <row r="4" spans="1:14" ht="12" customHeight="1">
      <c r="A4" s="29" t="s">
        <v>116</v>
      </c>
      <c r="B4" s="29"/>
      <c r="C4" s="127" t="s">
        <v>11</v>
      </c>
      <c r="D4" s="105">
        <v>18263</v>
      </c>
      <c r="E4" s="105">
        <v>98403</v>
      </c>
      <c r="F4" s="105">
        <v>303712678</v>
      </c>
      <c r="I4" s="29" t="s">
        <v>349</v>
      </c>
      <c r="J4" s="29"/>
      <c r="K4" s="127" t="s">
        <v>11</v>
      </c>
      <c r="L4" s="105">
        <v>15255</v>
      </c>
      <c r="M4" s="105">
        <v>71184</v>
      </c>
      <c r="N4" s="105">
        <v>122550646</v>
      </c>
    </row>
    <row r="5" spans="1:14" ht="9.75" customHeight="1">
      <c r="A5"/>
      <c r="B5"/>
      <c r="C5" s="127" t="s">
        <v>489</v>
      </c>
      <c r="D5" s="175">
        <v>8748</v>
      </c>
      <c r="E5" s="175">
        <v>13984</v>
      </c>
      <c r="F5" s="175">
        <v>18658400</v>
      </c>
      <c r="I5"/>
      <c r="J5"/>
      <c r="K5" s="127" t="s">
        <v>489</v>
      </c>
      <c r="L5" s="105">
        <v>8069</v>
      </c>
      <c r="M5" s="105">
        <v>12818</v>
      </c>
      <c r="N5" s="105">
        <v>12938643</v>
      </c>
    </row>
    <row r="6" spans="1:14" ht="9.75" customHeight="1">
      <c r="A6" s="29"/>
      <c r="B6" s="29"/>
      <c r="C6" s="127" t="s">
        <v>490</v>
      </c>
      <c r="D6" s="175">
        <v>4262</v>
      </c>
      <c r="E6" s="175">
        <v>14490</v>
      </c>
      <c r="F6" s="175">
        <v>32264631</v>
      </c>
      <c r="I6" s="29"/>
      <c r="J6" s="29"/>
      <c r="K6" s="127" t="s">
        <v>490</v>
      </c>
      <c r="L6" s="105">
        <v>3543</v>
      </c>
      <c r="M6" s="105">
        <v>11994</v>
      </c>
      <c r="N6" s="105">
        <v>19150432</v>
      </c>
    </row>
    <row r="7" spans="1:14" ht="9.75" customHeight="1">
      <c r="A7" s="29"/>
      <c r="B7" s="29"/>
      <c r="C7" s="127" t="s">
        <v>491</v>
      </c>
      <c r="D7" s="175">
        <v>3020</v>
      </c>
      <c r="E7" s="175">
        <v>19174</v>
      </c>
      <c r="F7" s="175">
        <v>56112924</v>
      </c>
      <c r="I7" s="29"/>
      <c r="J7" s="29"/>
      <c r="K7" s="127" t="s">
        <v>491</v>
      </c>
      <c r="L7" s="105">
        <v>2192</v>
      </c>
      <c r="M7" s="105">
        <v>13720</v>
      </c>
      <c r="N7" s="105">
        <v>25745590</v>
      </c>
    </row>
    <row r="8" spans="1:14" ht="9.75" customHeight="1">
      <c r="A8" s="29"/>
      <c r="B8" s="29"/>
      <c r="C8" s="127" t="s">
        <v>492</v>
      </c>
      <c r="D8" s="175">
        <v>1411</v>
      </c>
      <c r="E8" s="175">
        <v>18713</v>
      </c>
      <c r="F8" s="175">
        <v>59995280</v>
      </c>
      <c r="I8" s="29"/>
      <c r="J8" s="29"/>
      <c r="K8" s="127" t="s">
        <v>492</v>
      </c>
      <c r="L8" s="105">
        <v>926</v>
      </c>
      <c r="M8" s="105">
        <v>12343</v>
      </c>
      <c r="N8" s="105">
        <v>22787093</v>
      </c>
    </row>
    <row r="9" spans="1:14" ht="9.75" customHeight="1">
      <c r="A9" s="29"/>
      <c r="B9" s="29"/>
      <c r="C9" s="127" t="s">
        <v>493</v>
      </c>
      <c r="D9" s="175">
        <v>429</v>
      </c>
      <c r="E9" s="175">
        <v>10125</v>
      </c>
      <c r="F9" s="175">
        <v>36590713</v>
      </c>
      <c r="I9" s="29"/>
      <c r="J9" s="29"/>
      <c r="K9" s="127" t="s">
        <v>493</v>
      </c>
      <c r="L9" s="105">
        <v>275</v>
      </c>
      <c r="M9" s="105">
        <v>6522</v>
      </c>
      <c r="N9" s="105">
        <v>12310380</v>
      </c>
    </row>
    <row r="10" spans="1:14" ht="9.75" customHeight="1">
      <c r="A10" s="29"/>
      <c r="B10" s="29"/>
      <c r="C10" s="127" t="s">
        <v>494</v>
      </c>
      <c r="D10" s="175">
        <v>254</v>
      </c>
      <c r="E10" s="175">
        <v>9259</v>
      </c>
      <c r="F10" s="175">
        <v>28856782</v>
      </c>
      <c r="I10" s="29"/>
      <c r="J10" s="29"/>
      <c r="K10" s="127" t="s">
        <v>494</v>
      </c>
      <c r="L10" s="105">
        <v>173</v>
      </c>
      <c r="M10" s="105">
        <v>6290</v>
      </c>
      <c r="N10" s="105">
        <v>10885484</v>
      </c>
    </row>
    <row r="11" spans="1:14" ht="9.75" customHeight="1">
      <c r="A11" s="29"/>
      <c r="B11" s="29"/>
      <c r="C11" s="127" t="s">
        <v>495</v>
      </c>
      <c r="D11" s="175">
        <v>106</v>
      </c>
      <c r="E11" s="175">
        <v>7281</v>
      </c>
      <c r="F11" s="175">
        <v>31645084</v>
      </c>
      <c r="I11" s="29"/>
      <c r="J11" s="29"/>
      <c r="K11" s="127" t="s">
        <v>495</v>
      </c>
      <c r="L11" s="105">
        <v>57</v>
      </c>
      <c r="M11" s="105">
        <v>4042</v>
      </c>
      <c r="N11" s="105">
        <v>7483936</v>
      </c>
    </row>
    <row r="12" spans="1:14" ht="9.75" customHeight="1">
      <c r="A12" s="41"/>
      <c r="B12" s="41"/>
      <c r="C12" s="130" t="s">
        <v>496</v>
      </c>
      <c r="D12" s="176">
        <v>33</v>
      </c>
      <c r="E12" s="176">
        <v>5377</v>
      </c>
      <c r="F12" s="176">
        <v>39588864</v>
      </c>
      <c r="I12" s="41"/>
      <c r="J12" s="41"/>
      <c r="K12" s="130" t="s">
        <v>496</v>
      </c>
      <c r="L12" s="177">
        <v>20</v>
      </c>
      <c r="M12" s="177">
        <v>3455</v>
      </c>
      <c r="N12" s="177">
        <v>11249088</v>
      </c>
    </row>
    <row r="13" spans="1:14" ht="12" customHeight="1">
      <c r="A13" s="29" t="s">
        <v>117</v>
      </c>
      <c r="B13" s="29"/>
      <c r="C13" s="127" t="s">
        <v>11</v>
      </c>
      <c r="D13" s="105">
        <v>3008</v>
      </c>
      <c r="E13" s="105">
        <v>27219</v>
      </c>
      <c r="F13" s="105">
        <v>181162032</v>
      </c>
      <c r="I13" s="29">
        <v>54</v>
      </c>
      <c r="J13" s="29" t="s">
        <v>497</v>
      </c>
      <c r="K13" s="127" t="s">
        <v>11</v>
      </c>
      <c r="L13" s="105">
        <v>46</v>
      </c>
      <c r="M13" s="105">
        <v>3515</v>
      </c>
      <c r="N13" s="105">
        <v>12889968</v>
      </c>
    </row>
    <row r="14" spans="1:14" ht="9.75" customHeight="1">
      <c r="A14"/>
      <c r="B14"/>
      <c r="C14" s="127" t="s">
        <v>489</v>
      </c>
      <c r="D14" s="105">
        <v>679</v>
      </c>
      <c r="E14" s="105">
        <v>1166</v>
      </c>
      <c r="F14" s="105">
        <v>5719757</v>
      </c>
      <c r="I14"/>
      <c r="J14"/>
      <c r="K14" s="127" t="s">
        <v>489</v>
      </c>
      <c r="L14" s="105">
        <v>13</v>
      </c>
      <c r="M14" s="105">
        <v>21</v>
      </c>
      <c r="N14" s="105">
        <v>21241</v>
      </c>
    </row>
    <row r="15" spans="1:14" ht="9.75" customHeight="1">
      <c r="A15" s="29"/>
      <c r="B15" s="29"/>
      <c r="C15" s="127" t="s">
        <v>490</v>
      </c>
      <c r="D15" s="105">
        <v>719</v>
      </c>
      <c r="E15" s="105">
        <v>2496</v>
      </c>
      <c r="F15" s="105">
        <v>13114199</v>
      </c>
      <c r="I15" s="29"/>
      <c r="J15" s="29"/>
      <c r="K15" s="127" t="s">
        <v>490</v>
      </c>
      <c r="L15" s="105">
        <v>4</v>
      </c>
      <c r="M15" s="105">
        <v>16</v>
      </c>
      <c r="N15" s="105">
        <v>29772</v>
      </c>
    </row>
    <row r="16" spans="1:14" ht="9.75" customHeight="1">
      <c r="A16" s="29"/>
      <c r="B16" s="29"/>
      <c r="C16" s="127" t="s">
        <v>491</v>
      </c>
      <c r="D16" s="105">
        <v>828</v>
      </c>
      <c r="E16" s="105">
        <v>5454</v>
      </c>
      <c r="F16" s="105">
        <v>30367334</v>
      </c>
      <c r="I16" s="29"/>
      <c r="J16" s="29"/>
      <c r="K16" s="127" t="s">
        <v>491</v>
      </c>
      <c r="L16" s="105">
        <v>4</v>
      </c>
      <c r="M16" s="105">
        <v>28</v>
      </c>
      <c r="N16" s="105">
        <v>47683</v>
      </c>
    </row>
    <row r="17" spans="1:14" ht="9.75" customHeight="1">
      <c r="A17" s="29"/>
      <c r="B17" s="29"/>
      <c r="C17" s="127" t="s">
        <v>492</v>
      </c>
      <c r="D17" s="105">
        <v>485</v>
      </c>
      <c r="E17" s="105">
        <v>6370</v>
      </c>
      <c r="F17" s="105">
        <v>37208187</v>
      </c>
      <c r="I17" s="29"/>
      <c r="J17" s="29"/>
      <c r="K17" s="127" t="s">
        <v>492</v>
      </c>
      <c r="L17" s="178" t="s">
        <v>61</v>
      </c>
      <c r="M17" s="178" t="s">
        <v>61</v>
      </c>
      <c r="N17" s="178" t="s">
        <v>61</v>
      </c>
    </row>
    <row r="18" spans="1:14" ht="9.75" customHeight="1">
      <c r="A18" s="29"/>
      <c r="B18" s="29"/>
      <c r="C18" s="127" t="s">
        <v>493</v>
      </c>
      <c r="D18" s="105">
        <v>154</v>
      </c>
      <c r="E18" s="105">
        <v>3603</v>
      </c>
      <c r="F18" s="105">
        <v>24280333</v>
      </c>
      <c r="I18" s="29"/>
      <c r="J18" s="29"/>
      <c r="K18" s="127" t="s">
        <v>493</v>
      </c>
      <c r="L18" s="105">
        <v>1</v>
      </c>
      <c r="M18" s="179">
        <v>21</v>
      </c>
      <c r="N18" s="179">
        <v>57352</v>
      </c>
    </row>
    <row r="19" spans="1:14" ht="9.75" customHeight="1">
      <c r="A19" s="29"/>
      <c r="B19" s="29"/>
      <c r="C19" s="127" t="s">
        <v>494</v>
      </c>
      <c r="D19" s="105">
        <v>81</v>
      </c>
      <c r="E19" s="105">
        <v>2969</v>
      </c>
      <c r="F19" s="105">
        <v>17971298</v>
      </c>
      <c r="I19" s="29"/>
      <c r="J19" s="29"/>
      <c r="K19" s="127" t="s">
        <v>494</v>
      </c>
      <c r="L19" s="180" t="s">
        <v>61</v>
      </c>
      <c r="M19" s="180" t="s">
        <v>61</v>
      </c>
      <c r="N19" s="180" t="s">
        <v>61</v>
      </c>
    </row>
    <row r="20" spans="1:14" ht="9.75" customHeight="1">
      <c r="A20" s="29"/>
      <c r="B20" s="29"/>
      <c r="C20" s="127" t="s">
        <v>495</v>
      </c>
      <c r="D20" s="105">
        <v>49</v>
      </c>
      <c r="E20" s="105">
        <v>3239</v>
      </c>
      <c r="F20" s="105">
        <v>24161148</v>
      </c>
      <c r="I20" s="29"/>
      <c r="J20" s="29"/>
      <c r="K20" s="127" t="s">
        <v>495</v>
      </c>
      <c r="L20" s="105">
        <v>10</v>
      </c>
      <c r="M20" s="105">
        <v>714</v>
      </c>
      <c r="N20" s="105">
        <v>2246583</v>
      </c>
    </row>
    <row r="21" spans="1:14" ht="9.75" customHeight="1">
      <c r="A21" s="41"/>
      <c r="B21" s="41"/>
      <c r="C21" s="130" t="s">
        <v>496</v>
      </c>
      <c r="D21" s="177">
        <v>13</v>
      </c>
      <c r="E21" s="177">
        <v>1922</v>
      </c>
      <c r="F21" s="177">
        <v>28339776</v>
      </c>
      <c r="I21" s="41"/>
      <c r="J21" s="41"/>
      <c r="K21" s="130" t="s">
        <v>496</v>
      </c>
      <c r="L21" s="177">
        <v>14</v>
      </c>
      <c r="M21" s="181">
        <v>2715</v>
      </c>
      <c r="N21" s="181">
        <v>10487337</v>
      </c>
    </row>
    <row r="22" spans="1:14" ht="12" customHeight="1">
      <c r="A22" s="29">
        <v>48</v>
      </c>
      <c r="B22" s="29" t="s">
        <v>497</v>
      </c>
      <c r="C22" s="127" t="s">
        <v>11</v>
      </c>
      <c r="D22" s="105">
        <v>14</v>
      </c>
      <c r="E22" s="105">
        <v>146</v>
      </c>
      <c r="F22" s="105">
        <v>671678</v>
      </c>
      <c r="I22" s="29">
        <v>55</v>
      </c>
      <c r="J22" s="29" t="s">
        <v>498</v>
      </c>
      <c r="K22" s="127" t="s">
        <v>11</v>
      </c>
      <c r="L22" s="105">
        <v>1726</v>
      </c>
      <c r="M22" s="105">
        <v>5514</v>
      </c>
      <c r="N22" s="105">
        <v>8530142</v>
      </c>
    </row>
    <row r="23" spans="1:14" ht="9.75" customHeight="1">
      <c r="A23"/>
      <c r="B23"/>
      <c r="C23" s="127" t="s">
        <v>489</v>
      </c>
      <c r="D23" s="180" t="s">
        <v>61</v>
      </c>
      <c r="E23" s="180" t="s">
        <v>61</v>
      </c>
      <c r="F23" s="180" t="s">
        <v>61</v>
      </c>
      <c r="I23" s="29"/>
      <c r="J23" s="29" t="s">
        <v>499</v>
      </c>
      <c r="K23" s="127" t="s">
        <v>489</v>
      </c>
      <c r="L23" s="105">
        <v>921</v>
      </c>
      <c r="M23" s="105">
        <v>1475</v>
      </c>
      <c r="N23" s="105">
        <v>1726587</v>
      </c>
    </row>
    <row r="24" spans="1:14" ht="9.75" customHeight="1">
      <c r="A24" s="29"/>
      <c r="B24" s="29"/>
      <c r="C24" s="127" t="s">
        <v>490</v>
      </c>
      <c r="D24" s="105">
        <v>3</v>
      </c>
      <c r="E24" s="179">
        <v>10</v>
      </c>
      <c r="F24" s="179">
        <v>62717</v>
      </c>
      <c r="I24"/>
      <c r="J24"/>
      <c r="K24" s="127" t="s">
        <v>490</v>
      </c>
      <c r="L24" s="105">
        <v>469</v>
      </c>
      <c r="M24" s="105">
        <v>1584</v>
      </c>
      <c r="N24" s="105">
        <v>2420382</v>
      </c>
    </row>
    <row r="25" spans="1:14" ht="9.75" customHeight="1">
      <c r="A25" s="29"/>
      <c r="B25" s="29"/>
      <c r="C25" s="127" t="s">
        <v>491</v>
      </c>
      <c r="D25" s="105">
        <v>3</v>
      </c>
      <c r="E25" s="105">
        <v>19</v>
      </c>
      <c r="F25" s="105">
        <v>79320</v>
      </c>
      <c r="I25" s="29"/>
      <c r="J25" s="29"/>
      <c r="K25" s="127" t="s">
        <v>491</v>
      </c>
      <c r="L25" s="105">
        <v>280</v>
      </c>
      <c r="M25" s="105">
        <v>1698</v>
      </c>
      <c r="N25" s="105">
        <v>3063352</v>
      </c>
    </row>
    <row r="26" spans="1:14" ht="9.75" customHeight="1">
      <c r="A26" s="29"/>
      <c r="B26" s="29"/>
      <c r="C26" s="127" t="s">
        <v>492</v>
      </c>
      <c r="D26" s="105">
        <v>7</v>
      </c>
      <c r="E26" s="105">
        <v>94</v>
      </c>
      <c r="F26" s="105">
        <v>465458</v>
      </c>
      <c r="I26" s="29"/>
      <c r="J26" s="29"/>
      <c r="K26" s="127" t="s">
        <v>492</v>
      </c>
      <c r="L26" s="105">
        <v>54</v>
      </c>
      <c r="M26" s="179">
        <v>709</v>
      </c>
      <c r="N26" s="179">
        <v>1232260</v>
      </c>
    </row>
    <row r="27" spans="1:14" ht="9.75" customHeight="1">
      <c r="A27" s="29"/>
      <c r="B27" s="29"/>
      <c r="C27" s="127" t="s">
        <v>493</v>
      </c>
      <c r="D27" s="105">
        <v>1</v>
      </c>
      <c r="E27" s="179">
        <v>23</v>
      </c>
      <c r="F27" s="179">
        <v>64183</v>
      </c>
      <c r="I27" s="29"/>
      <c r="J27" s="29"/>
      <c r="K27" s="127" t="s">
        <v>493</v>
      </c>
      <c r="L27" s="105">
        <v>2</v>
      </c>
      <c r="M27" s="179">
        <v>48</v>
      </c>
      <c r="N27" s="179">
        <v>87561</v>
      </c>
    </row>
    <row r="28" spans="1:14" ht="9.75" customHeight="1">
      <c r="A28" s="29"/>
      <c r="B28" s="29"/>
      <c r="C28" s="127" t="s">
        <v>494</v>
      </c>
      <c r="D28" s="180" t="s">
        <v>61</v>
      </c>
      <c r="E28" s="180" t="s">
        <v>61</v>
      </c>
      <c r="F28" s="180" t="s">
        <v>61</v>
      </c>
      <c r="I28" s="29"/>
      <c r="J28" s="29"/>
      <c r="K28" s="127" t="s">
        <v>494</v>
      </c>
      <c r="L28" s="180" t="s">
        <v>61</v>
      </c>
      <c r="M28" s="180" t="s">
        <v>61</v>
      </c>
      <c r="N28" s="180" t="s">
        <v>61</v>
      </c>
    </row>
    <row r="29" spans="1:14" ht="9.75" customHeight="1">
      <c r="A29" s="29"/>
      <c r="B29" s="29"/>
      <c r="C29" s="127" t="s">
        <v>495</v>
      </c>
      <c r="D29" s="180" t="s">
        <v>61</v>
      </c>
      <c r="E29" s="180" t="s">
        <v>61</v>
      </c>
      <c r="F29" s="180" t="s">
        <v>61</v>
      </c>
      <c r="I29" s="29"/>
      <c r="J29" s="29"/>
      <c r="K29" s="127" t="s">
        <v>495</v>
      </c>
      <c r="L29" s="180" t="s">
        <v>61</v>
      </c>
      <c r="M29" s="180" t="s">
        <v>61</v>
      </c>
      <c r="N29" s="180" t="s">
        <v>61</v>
      </c>
    </row>
    <row r="30" spans="1:14" ht="9.75" customHeight="1">
      <c r="A30" s="41"/>
      <c r="B30" s="41"/>
      <c r="C30" s="130" t="s">
        <v>496</v>
      </c>
      <c r="D30" s="182" t="s">
        <v>61</v>
      </c>
      <c r="E30" s="182" t="s">
        <v>61</v>
      </c>
      <c r="F30" s="182" t="s">
        <v>61</v>
      </c>
      <c r="I30" s="41"/>
      <c r="J30" s="41"/>
      <c r="K30" s="130" t="s">
        <v>496</v>
      </c>
      <c r="L30" s="182" t="s">
        <v>61</v>
      </c>
      <c r="M30" s="182" t="s">
        <v>61</v>
      </c>
      <c r="N30" s="182" t="s">
        <v>61</v>
      </c>
    </row>
    <row r="31" spans="1:14" ht="12" customHeight="1">
      <c r="A31" s="29">
        <v>49</v>
      </c>
      <c r="B31" s="29" t="s">
        <v>500</v>
      </c>
      <c r="C31" s="127" t="s">
        <v>11</v>
      </c>
      <c r="D31" s="105">
        <v>74</v>
      </c>
      <c r="E31" s="105">
        <v>476</v>
      </c>
      <c r="F31" s="105">
        <v>1401268</v>
      </c>
      <c r="I31" s="29">
        <v>56</v>
      </c>
      <c r="J31" s="29" t="s">
        <v>501</v>
      </c>
      <c r="K31" s="127" t="s">
        <v>11</v>
      </c>
      <c r="L31" s="105">
        <v>6003</v>
      </c>
      <c r="M31" s="105">
        <v>27892</v>
      </c>
      <c r="N31" s="105">
        <v>38159519</v>
      </c>
    </row>
    <row r="32" spans="1:14" ht="9.75" customHeight="1">
      <c r="A32"/>
      <c r="B32"/>
      <c r="C32" s="127" t="s">
        <v>489</v>
      </c>
      <c r="D32" s="105">
        <v>22</v>
      </c>
      <c r="E32" s="105">
        <v>37</v>
      </c>
      <c r="F32" s="105">
        <v>84101</v>
      </c>
      <c r="I32" s="29"/>
      <c r="J32" s="29"/>
      <c r="K32" s="127" t="s">
        <v>489</v>
      </c>
      <c r="L32" s="105">
        <v>3377</v>
      </c>
      <c r="M32" s="105">
        <v>5343</v>
      </c>
      <c r="N32" s="105">
        <v>4585216</v>
      </c>
    </row>
    <row r="33" spans="1:14" ht="9.75" customHeight="1">
      <c r="A33" s="29"/>
      <c r="B33" s="29"/>
      <c r="C33" s="127" t="s">
        <v>490</v>
      </c>
      <c r="D33" s="105">
        <v>11</v>
      </c>
      <c r="E33" s="179">
        <v>38</v>
      </c>
      <c r="F33" s="179">
        <v>112912</v>
      </c>
      <c r="I33" s="29"/>
      <c r="J33" s="29"/>
      <c r="K33" s="127" t="s">
        <v>490</v>
      </c>
      <c r="L33" s="105">
        <v>1262</v>
      </c>
      <c r="M33" s="105">
        <v>4237</v>
      </c>
      <c r="N33" s="105">
        <v>5209858</v>
      </c>
    </row>
    <row r="34" spans="1:14" ht="9.75" customHeight="1">
      <c r="A34" s="29"/>
      <c r="B34" s="29"/>
      <c r="C34" s="127" t="s">
        <v>491</v>
      </c>
      <c r="D34" s="105">
        <v>23</v>
      </c>
      <c r="E34" s="105">
        <v>158</v>
      </c>
      <c r="F34" s="105">
        <v>380360</v>
      </c>
      <c r="I34" s="29"/>
      <c r="J34" s="29"/>
      <c r="K34" s="127" t="s">
        <v>491</v>
      </c>
      <c r="L34" s="105">
        <v>702</v>
      </c>
      <c r="M34" s="105">
        <v>4493</v>
      </c>
      <c r="N34" s="105">
        <v>5959992</v>
      </c>
    </row>
    <row r="35" spans="1:14" ht="9.75" customHeight="1">
      <c r="A35" s="29"/>
      <c r="B35" s="29"/>
      <c r="C35" s="127" t="s">
        <v>492</v>
      </c>
      <c r="D35" s="105">
        <v>17</v>
      </c>
      <c r="E35" s="105">
        <v>217</v>
      </c>
      <c r="F35" s="105">
        <v>741432</v>
      </c>
      <c r="I35" s="29"/>
      <c r="J35" s="29"/>
      <c r="K35" s="127" t="s">
        <v>492</v>
      </c>
      <c r="L35" s="105">
        <v>400</v>
      </c>
      <c r="M35" s="105">
        <v>5427</v>
      </c>
      <c r="N35" s="105">
        <v>6517922</v>
      </c>
    </row>
    <row r="36" spans="1:14" ht="9.75" customHeight="1">
      <c r="A36" s="29"/>
      <c r="B36" s="29"/>
      <c r="C36" s="127" t="s">
        <v>493</v>
      </c>
      <c r="D36" s="105">
        <v>1</v>
      </c>
      <c r="E36" s="179">
        <v>26</v>
      </c>
      <c r="F36" s="179">
        <v>82463</v>
      </c>
      <c r="I36" s="29"/>
      <c r="J36" s="29"/>
      <c r="K36" s="127" t="s">
        <v>493</v>
      </c>
      <c r="L36" s="105">
        <v>143</v>
      </c>
      <c r="M36" s="105">
        <v>3417</v>
      </c>
      <c r="N36" s="105">
        <v>6393663</v>
      </c>
    </row>
    <row r="37" spans="1:14" ht="9.75" customHeight="1">
      <c r="A37" s="29"/>
      <c r="B37" s="29"/>
      <c r="C37" s="127" t="s">
        <v>494</v>
      </c>
      <c r="D37" s="180" t="s">
        <v>61</v>
      </c>
      <c r="E37" s="180" t="s">
        <v>61</v>
      </c>
      <c r="F37" s="180" t="s">
        <v>61</v>
      </c>
      <c r="I37" s="29"/>
      <c r="J37" s="29"/>
      <c r="K37" s="127" t="s">
        <v>494</v>
      </c>
      <c r="L37" s="105">
        <v>98</v>
      </c>
      <c r="M37" s="105">
        <v>3477</v>
      </c>
      <c r="N37" s="105">
        <v>6786166</v>
      </c>
    </row>
    <row r="38" spans="1:14" ht="9.75" customHeight="1">
      <c r="A38" s="29"/>
      <c r="B38" s="29"/>
      <c r="C38" s="127" t="s">
        <v>495</v>
      </c>
      <c r="D38" s="180" t="s">
        <v>61</v>
      </c>
      <c r="E38" s="180" t="s">
        <v>61</v>
      </c>
      <c r="F38" s="180" t="s">
        <v>61</v>
      </c>
      <c r="I38" s="29"/>
      <c r="J38" s="29"/>
      <c r="K38" s="127" t="s">
        <v>495</v>
      </c>
      <c r="L38" s="105">
        <v>19</v>
      </c>
      <c r="M38" s="179">
        <v>1267</v>
      </c>
      <c r="N38" s="179">
        <v>2393872</v>
      </c>
    </row>
    <row r="39" spans="1:14" ht="9.75" customHeight="1">
      <c r="A39" s="41"/>
      <c r="B39" s="41"/>
      <c r="C39" s="130" t="s">
        <v>496</v>
      </c>
      <c r="D39" s="182" t="s">
        <v>61</v>
      </c>
      <c r="E39" s="182" t="s">
        <v>61</v>
      </c>
      <c r="F39" s="182" t="s">
        <v>61</v>
      </c>
      <c r="I39" s="41"/>
      <c r="J39" s="41"/>
      <c r="K39" s="130" t="s">
        <v>496</v>
      </c>
      <c r="L39" s="177">
        <v>2</v>
      </c>
      <c r="M39" s="181">
        <v>231</v>
      </c>
      <c r="N39" s="181">
        <v>312830</v>
      </c>
    </row>
    <row r="40" spans="1:14" ht="12" customHeight="1">
      <c r="A40" s="29">
        <v>50</v>
      </c>
      <c r="B40" s="29" t="s">
        <v>501</v>
      </c>
      <c r="C40" s="127" t="s">
        <v>11</v>
      </c>
      <c r="D40" s="105">
        <v>894</v>
      </c>
      <c r="E40" s="105">
        <v>9547</v>
      </c>
      <c r="F40" s="105">
        <v>81563493</v>
      </c>
      <c r="I40" s="29">
        <v>57</v>
      </c>
      <c r="J40" s="29" t="s">
        <v>502</v>
      </c>
      <c r="K40" s="127" t="s">
        <v>11</v>
      </c>
      <c r="L40" s="105">
        <v>1009</v>
      </c>
      <c r="M40" s="105">
        <v>5094</v>
      </c>
      <c r="N40" s="105">
        <v>14717236</v>
      </c>
    </row>
    <row r="41" spans="1:14" ht="9.75" customHeight="1">
      <c r="A41"/>
      <c r="B41"/>
      <c r="C41" s="127" t="s">
        <v>489</v>
      </c>
      <c r="D41" s="105">
        <v>241</v>
      </c>
      <c r="E41" s="105">
        <v>405</v>
      </c>
      <c r="F41" s="105">
        <v>2235975</v>
      </c>
      <c r="I41" s="29"/>
      <c r="J41" s="29"/>
      <c r="K41" s="127" t="s">
        <v>489</v>
      </c>
      <c r="L41" s="105">
        <v>546</v>
      </c>
      <c r="M41" s="105">
        <v>867</v>
      </c>
      <c r="N41" s="105">
        <v>1251130</v>
      </c>
    </row>
    <row r="42" spans="1:14" ht="9.75" customHeight="1">
      <c r="A42" s="29"/>
      <c r="B42" s="29"/>
      <c r="C42" s="127" t="s">
        <v>490</v>
      </c>
      <c r="D42" s="105">
        <v>198</v>
      </c>
      <c r="E42" s="105">
        <v>685</v>
      </c>
      <c r="F42" s="105">
        <v>2744765</v>
      </c>
      <c r="I42" s="29"/>
      <c r="J42" s="29"/>
      <c r="K42" s="127" t="s">
        <v>490</v>
      </c>
      <c r="L42" s="105">
        <v>179</v>
      </c>
      <c r="M42" s="105">
        <v>599</v>
      </c>
      <c r="N42" s="105">
        <v>1277103</v>
      </c>
    </row>
    <row r="43" spans="1:14" ht="9.75" customHeight="1">
      <c r="A43" s="29"/>
      <c r="B43" s="29"/>
      <c r="C43" s="127" t="s">
        <v>491</v>
      </c>
      <c r="D43" s="105">
        <v>178</v>
      </c>
      <c r="E43" s="105">
        <v>1195</v>
      </c>
      <c r="F43" s="105">
        <v>5513026</v>
      </c>
      <c r="I43" s="29"/>
      <c r="J43" s="29"/>
      <c r="K43" s="127" t="s">
        <v>491</v>
      </c>
      <c r="L43" s="105">
        <v>124</v>
      </c>
      <c r="M43" s="105">
        <v>785</v>
      </c>
      <c r="N43" s="105">
        <v>2182744</v>
      </c>
    </row>
    <row r="44" spans="1:14" ht="9.75" customHeight="1">
      <c r="A44" s="29"/>
      <c r="B44" s="29"/>
      <c r="C44" s="127" t="s">
        <v>492</v>
      </c>
      <c r="D44" s="105">
        <v>150</v>
      </c>
      <c r="E44" s="105">
        <v>1994</v>
      </c>
      <c r="F44" s="105">
        <v>13868010</v>
      </c>
      <c r="I44" s="29"/>
      <c r="J44" s="29"/>
      <c r="K44" s="127" t="s">
        <v>492</v>
      </c>
      <c r="L44" s="105">
        <v>115</v>
      </c>
      <c r="M44" s="179">
        <v>1620</v>
      </c>
      <c r="N44" s="179">
        <v>5651285</v>
      </c>
    </row>
    <row r="45" spans="1:14" ht="9.75" customHeight="1">
      <c r="A45" s="29"/>
      <c r="B45" s="29"/>
      <c r="C45" s="127" t="s">
        <v>493</v>
      </c>
      <c r="D45" s="105">
        <v>66</v>
      </c>
      <c r="E45" s="105">
        <v>1550</v>
      </c>
      <c r="F45" s="105">
        <v>12447760</v>
      </c>
      <c r="I45" s="29"/>
      <c r="J45" s="29"/>
      <c r="K45" s="127" t="s">
        <v>493</v>
      </c>
      <c r="L45" s="105">
        <v>32</v>
      </c>
      <c r="M45" s="105">
        <v>728</v>
      </c>
      <c r="N45" s="105">
        <v>2642369</v>
      </c>
    </row>
    <row r="46" spans="1:14" ht="9.75" customHeight="1">
      <c r="A46" s="29"/>
      <c r="B46" s="29"/>
      <c r="C46" s="127" t="s">
        <v>494</v>
      </c>
      <c r="D46" s="105">
        <v>37</v>
      </c>
      <c r="E46" s="105">
        <v>1330</v>
      </c>
      <c r="F46" s="105">
        <v>8090857</v>
      </c>
      <c r="I46" s="29"/>
      <c r="J46" s="29"/>
      <c r="K46" s="127" t="s">
        <v>494</v>
      </c>
      <c r="L46" s="105">
        <v>12</v>
      </c>
      <c r="M46" s="105">
        <v>429</v>
      </c>
      <c r="N46" s="105">
        <v>1472292</v>
      </c>
    </row>
    <row r="47" spans="1:14" ht="9.75" customHeight="1">
      <c r="A47" s="29"/>
      <c r="B47" s="29"/>
      <c r="C47" s="127" t="s">
        <v>495</v>
      </c>
      <c r="D47" s="105">
        <v>15</v>
      </c>
      <c r="E47" s="105">
        <v>957</v>
      </c>
      <c r="F47" s="105">
        <v>9945956</v>
      </c>
      <c r="I47" s="29"/>
      <c r="J47" s="29"/>
      <c r="K47" s="127" t="s">
        <v>495</v>
      </c>
      <c r="L47" s="105">
        <v>1</v>
      </c>
      <c r="M47" s="179">
        <v>66</v>
      </c>
      <c r="N47" s="179">
        <v>240313</v>
      </c>
    </row>
    <row r="48" spans="1:14" ht="9.75" customHeight="1">
      <c r="A48" s="41"/>
      <c r="B48" s="41"/>
      <c r="C48" s="130" t="s">
        <v>496</v>
      </c>
      <c r="D48" s="177">
        <v>9</v>
      </c>
      <c r="E48" s="177">
        <v>1431</v>
      </c>
      <c r="F48" s="177">
        <v>26717144</v>
      </c>
      <c r="I48" s="41"/>
      <c r="J48" s="41"/>
      <c r="K48" s="130" t="s">
        <v>496</v>
      </c>
      <c r="L48" s="182" t="s">
        <v>61</v>
      </c>
      <c r="M48" s="182" t="s">
        <v>61</v>
      </c>
      <c r="N48" s="182" t="s">
        <v>61</v>
      </c>
    </row>
    <row r="49" spans="1:14" ht="12" customHeight="1">
      <c r="A49" s="29">
        <v>51</v>
      </c>
      <c r="B49" s="29" t="s">
        <v>503</v>
      </c>
      <c r="C49" s="127" t="s">
        <v>11</v>
      </c>
      <c r="D49" s="105">
        <v>697</v>
      </c>
      <c r="E49" s="105">
        <v>5483</v>
      </c>
      <c r="F49" s="105">
        <v>30488459</v>
      </c>
      <c r="I49" s="29">
        <v>58</v>
      </c>
      <c r="J49" s="29" t="s">
        <v>504</v>
      </c>
      <c r="K49" s="127" t="s">
        <v>11</v>
      </c>
      <c r="L49" s="105">
        <v>1465</v>
      </c>
      <c r="M49" s="105">
        <v>5881</v>
      </c>
      <c r="N49" s="105">
        <v>11124658</v>
      </c>
    </row>
    <row r="50" spans="1:14" ht="9.75" customHeight="1">
      <c r="A50" s="29"/>
      <c r="B50" s="29" t="s">
        <v>505</v>
      </c>
      <c r="C50" s="127" t="s">
        <v>489</v>
      </c>
      <c r="D50" s="105">
        <v>149</v>
      </c>
      <c r="E50" s="105">
        <v>261</v>
      </c>
      <c r="F50" s="105">
        <v>1692031</v>
      </c>
      <c r="I50" s="29"/>
      <c r="J50" s="29" t="s">
        <v>506</v>
      </c>
      <c r="K50" s="127" t="s">
        <v>489</v>
      </c>
      <c r="L50" s="105">
        <v>855</v>
      </c>
      <c r="M50" s="105">
        <v>1463</v>
      </c>
      <c r="N50" s="105">
        <v>1322822</v>
      </c>
    </row>
    <row r="51" spans="1:14" ht="9.75" customHeight="1">
      <c r="A51" s="29"/>
      <c r="B51" s="29"/>
      <c r="C51" s="127" t="s">
        <v>490</v>
      </c>
      <c r="D51" s="105">
        <v>168</v>
      </c>
      <c r="E51" s="105">
        <v>596</v>
      </c>
      <c r="F51" s="105">
        <v>2992218</v>
      </c>
      <c r="I51" s="29"/>
      <c r="J51" s="29"/>
      <c r="K51" s="127" t="s">
        <v>490</v>
      </c>
      <c r="L51" s="105">
        <v>345</v>
      </c>
      <c r="M51" s="105">
        <v>1170</v>
      </c>
      <c r="N51" s="105">
        <v>1562687</v>
      </c>
    </row>
    <row r="52" spans="1:14" ht="9.75" customHeight="1">
      <c r="A52" s="29"/>
      <c r="B52" s="29"/>
      <c r="C52" s="127" t="s">
        <v>491</v>
      </c>
      <c r="D52" s="105">
        <v>209</v>
      </c>
      <c r="E52" s="105">
        <v>1385</v>
      </c>
      <c r="F52" s="105">
        <v>8367896</v>
      </c>
      <c r="I52" s="29"/>
      <c r="J52" s="29"/>
      <c r="K52" s="127" t="s">
        <v>491</v>
      </c>
      <c r="L52" s="105">
        <v>160</v>
      </c>
      <c r="M52" s="105">
        <v>1012</v>
      </c>
      <c r="N52" s="105">
        <v>2052897</v>
      </c>
    </row>
    <row r="53" spans="1:14" ht="9.75" customHeight="1">
      <c r="A53" s="29"/>
      <c r="B53" s="29"/>
      <c r="C53" s="127" t="s">
        <v>492</v>
      </c>
      <c r="D53" s="105">
        <v>125</v>
      </c>
      <c r="E53" s="105">
        <v>1632</v>
      </c>
      <c r="F53" s="105">
        <v>8524181</v>
      </c>
      <c r="I53" s="29"/>
      <c r="J53" s="29"/>
      <c r="K53" s="127" t="s">
        <v>492</v>
      </c>
      <c r="L53" s="105">
        <v>72</v>
      </c>
      <c r="M53" s="105">
        <v>921</v>
      </c>
      <c r="N53" s="105">
        <v>2328189</v>
      </c>
    </row>
    <row r="54" spans="1:14" ht="9.75" customHeight="1">
      <c r="A54" s="29"/>
      <c r="B54" s="29"/>
      <c r="C54" s="127" t="s">
        <v>493</v>
      </c>
      <c r="D54" s="105">
        <v>23</v>
      </c>
      <c r="E54" s="105">
        <v>556</v>
      </c>
      <c r="F54" s="105">
        <v>3116581</v>
      </c>
      <c r="I54" s="29"/>
      <c r="J54" s="29"/>
      <c r="K54" s="127" t="s">
        <v>493</v>
      </c>
      <c r="L54" s="105">
        <v>13</v>
      </c>
      <c r="M54" s="105">
        <v>313</v>
      </c>
      <c r="N54" s="105">
        <v>1013167</v>
      </c>
    </row>
    <row r="55" spans="1:14" ht="9.75" customHeight="1">
      <c r="A55" s="29"/>
      <c r="B55" s="29"/>
      <c r="C55" s="127" t="s">
        <v>494</v>
      </c>
      <c r="D55" s="105">
        <v>17</v>
      </c>
      <c r="E55" s="105">
        <v>623</v>
      </c>
      <c r="F55" s="105">
        <v>3670665</v>
      </c>
      <c r="I55" s="29"/>
      <c r="J55" s="29"/>
      <c r="K55" s="127" t="s">
        <v>494</v>
      </c>
      <c r="L55" s="105">
        <v>13</v>
      </c>
      <c r="M55" s="105">
        <v>498</v>
      </c>
      <c r="N55" s="105">
        <v>1523430</v>
      </c>
    </row>
    <row r="56" spans="1:14" ht="9.75" customHeight="1">
      <c r="A56" s="29"/>
      <c r="B56" s="29"/>
      <c r="C56" s="127" t="s">
        <v>495</v>
      </c>
      <c r="D56" s="105">
        <v>5</v>
      </c>
      <c r="E56" s="179">
        <v>303</v>
      </c>
      <c r="F56" s="179">
        <v>2004887</v>
      </c>
      <c r="I56" s="29"/>
      <c r="J56" s="29"/>
      <c r="K56" s="127" t="s">
        <v>495</v>
      </c>
      <c r="L56" s="105">
        <v>7</v>
      </c>
      <c r="M56" s="105">
        <v>504</v>
      </c>
      <c r="N56" s="105">
        <v>1321466</v>
      </c>
    </row>
    <row r="57" spans="1:14" ht="9.75" customHeight="1">
      <c r="A57" s="41"/>
      <c r="B57" s="41"/>
      <c r="C57" s="130" t="s">
        <v>496</v>
      </c>
      <c r="D57" s="177">
        <v>1</v>
      </c>
      <c r="E57" s="181">
        <v>127</v>
      </c>
      <c r="F57" s="181">
        <v>120000</v>
      </c>
      <c r="I57" s="41"/>
      <c r="J57" s="41"/>
      <c r="K57" s="130" t="s">
        <v>496</v>
      </c>
      <c r="L57" s="182" t="s">
        <v>61</v>
      </c>
      <c r="M57" s="182" t="s">
        <v>61</v>
      </c>
      <c r="N57" s="182" t="s">
        <v>61</v>
      </c>
    </row>
    <row r="58" spans="1:14" ht="12" customHeight="1">
      <c r="A58" s="29">
        <v>52</v>
      </c>
      <c r="B58" s="29" t="s">
        <v>507</v>
      </c>
      <c r="C58" s="127" t="s">
        <v>11</v>
      </c>
      <c r="D58" s="105">
        <v>746</v>
      </c>
      <c r="E58" s="105">
        <v>6839</v>
      </c>
      <c r="F58" s="105">
        <v>39136247</v>
      </c>
      <c r="I58" s="29">
        <v>59</v>
      </c>
      <c r="J58" s="29" t="s">
        <v>291</v>
      </c>
      <c r="K58" s="127" t="s">
        <v>11</v>
      </c>
      <c r="L58" s="105">
        <v>5006</v>
      </c>
      <c r="M58" s="105">
        <v>23288</v>
      </c>
      <c r="N58" s="105">
        <v>37129123</v>
      </c>
    </row>
    <row r="59" spans="1:14" ht="9.75" customHeight="1">
      <c r="A59" s="29"/>
      <c r="B59" s="29"/>
      <c r="C59" s="127" t="s">
        <v>489</v>
      </c>
      <c r="D59" s="105">
        <v>121</v>
      </c>
      <c r="E59" s="105">
        <v>218</v>
      </c>
      <c r="F59" s="105">
        <v>1010041</v>
      </c>
      <c r="I59" s="29"/>
      <c r="J59" s="29"/>
      <c r="K59" s="127" t="s">
        <v>489</v>
      </c>
      <c r="L59" s="105">
        <v>2357</v>
      </c>
      <c r="M59" s="105">
        <v>3649</v>
      </c>
      <c r="N59" s="105">
        <v>4031647</v>
      </c>
    </row>
    <row r="60" spans="1:14" ht="9.75" customHeight="1">
      <c r="A60" s="29"/>
      <c r="B60" s="29"/>
      <c r="C60" s="127" t="s">
        <v>490</v>
      </c>
      <c r="D60" s="105">
        <v>215</v>
      </c>
      <c r="E60" s="105">
        <v>746</v>
      </c>
      <c r="F60" s="105">
        <v>4371458</v>
      </c>
      <c r="I60" s="29"/>
      <c r="J60" s="29"/>
      <c r="K60" s="127" t="s">
        <v>490</v>
      </c>
      <c r="L60" s="105">
        <v>1284</v>
      </c>
      <c r="M60" s="105">
        <v>4388</v>
      </c>
      <c r="N60" s="105">
        <v>8650630</v>
      </c>
    </row>
    <row r="61" spans="1:14" ht="9.75" customHeight="1">
      <c r="A61" s="29"/>
      <c r="B61" s="29"/>
      <c r="C61" s="127" t="s">
        <v>491</v>
      </c>
      <c r="D61" s="105">
        <v>234</v>
      </c>
      <c r="E61" s="105">
        <v>1526</v>
      </c>
      <c r="F61" s="105">
        <v>8817536</v>
      </c>
      <c r="I61" s="29"/>
      <c r="J61" s="29"/>
      <c r="K61" s="127" t="s">
        <v>491</v>
      </c>
      <c r="L61" s="105">
        <v>922</v>
      </c>
      <c r="M61" s="105">
        <v>5704</v>
      </c>
      <c r="N61" s="105">
        <v>12438922</v>
      </c>
    </row>
    <row r="62" spans="1:14" ht="9.75" customHeight="1">
      <c r="A62" s="29"/>
      <c r="B62" s="29"/>
      <c r="C62" s="127" t="s">
        <v>492</v>
      </c>
      <c r="D62" s="105">
        <v>101</v>
      </c>
      <c r="E62" s="105">
        <v>1319</v>
      </c>
      <c r="F62" s="105">
        <v>6930932</v>
      </c>
      <c r="I62" s="29"/>
      <c r="J62" s="29"/>
      <c r="K62" s="127" t="s">
        <v>492</v>
      </c>
      <c r="L62" s="105">
        <v>285</v>
      </c>
      <c r="M62" s="105">
        <v>3666</v>
      </c>
      <c r="N62" s="105">
        <v>7057437</v>
      </c>
    </row>
    <row r="63" spans="1:14" ht="9.75" customHeight="1">
      <c r="A63" s="29"/>
      <c r="B63" s="29"/>
      <c r="C63" s="127" t="s">
        <v>493</v>
      </c>
      <c r="D63" s="105">
        <v>35</v>
      </c>
      <c r="E63" s="105">
        <v>802</v>
      </c>
      <c r="F63" s="105">
        <v>4362792</v>
      </c>
      <c r="I63" s="29"/>
      <c r="J63" s="29"/>
      <c r="K63" s="127" t="s">
        <v>493</v>
      </c>
      <c r="L63" s="105">
        <v>84</v>
      </c>
      <c r="M63" s="105">
        <v>1995</v>
      </c>
      <c r="N63" s="105">
        <v>2116268</v>
      </c>
    </row>
    <row r="64" spans="1:14" ht="9.75" customHeight="1">
      <c r="A64" s="29"/>
      <c r="B64" s="29"/>
      <c r="C64" s="127" t="s">
        <v>494</v>
      </c>
      <c r="D64" s="105">
        <v>21</v>
      </c>
      <c r="E64" s="105">
        <v>802</v>
      </c>
      <c r="F64" s="105">
        <v>5125793</v>
      </c>
      <c r="I64" s="29"/>
      <c r="J64" s="29"/>
      <c r="K64" s="127" t="s">
        <v>494</v>
      </c>
      <c r="L64" s="105">
        <v>50</v>
      </c>
      <c r="M64" s="105">
        <v>1886</v>
      </c>
      <c r="N64" s="105">
        <v>1103596</v>
      </c>
    </row>
    <row r="65" spans="1:14" ht="9.75" customHeight="1">
      <c r="A65" s="29"/>
      <c r="B65" s="29"/>
      <c r="C65" s="127" t="s">
        <v>495</v>
      </c>
      <c r="D65" s="105">
        <v>17</v>
      </c>
      <c r="E65" s="179">
        <v>1190</v>
      </c>
      <c r="F65" s="179">
        <v>7213153</v>
      </c>
      <c r="I65" s="29"/>
      <c r="J65" s="29"/>
      <c r="K65" s="127" t="s">
        <v>495</v>
      </c>
      <c r="L65" s="105">
        <v>20</v>
      </c>
      <c r="M65" s="105">
        <v>1491</v>
      </c>
      <c r="N65" s="105">
        <v>1281702</v>
      </c>
    </row>
    <row r="66" spans="1:14" ht="9.75" customHeight="1">
      <c r="A66" s="41"/>
      <c r="B66" s="41"/>
      <c r="C66" s="130" t="s">
        <v>496</v>
      </c>
      <c r="D66" s="177">
        <v>2</v>
      </c>
      <c r="E66" s="181">
        <v>236</v>
      </c>
      <c r="F66" s="181">
        <v>1304542</v>
      </c>
      <c r="I66" s="41"/>
      <c r="J66" s="41"/>
      <c r="K66" s="130" t="s">
        <v>496</v>
      </c>
      <c r="L66" s="177">
        <v>4</v>
      </c>
      <c r="M66" s="177">
        <v>509</v>
      </c>
      <c r="N66" s="177">
        <v>448921</v>
      </c>
    </row>
    <row r="67" spans="1:6" ht="12" customHeight="1">
      <c r="A67" s="29">
        <v>53</v>
      </c>
      <c r="B67" s="29" t="s">
        <v>196</v>
      </c>
      <c r="C67" s="127" t="s">
        <v>11</v>
      </c>
      <c r="D67" s="105">
        <v>583</v>
      </c>
      <c r="E67" s="105">
        <v>4728</v>
      </c>
      <c r="F67" s="105">
        <v>27900887</v>
      </c>
    </row>
    <row r="68" spans="1:6" ht="9.75" customHeight="1">
      <c r="A68" s="29"/>
      <c r="B68" s="29"/>
      <c r="C68" s="127" t="s">
        <v>489</v>
      </c>
      <c r="D68" s="105">
        <v>146</v>
      </c>
      <c r="E68" s="105">
        <v>245</v>
      </c>
      <c r="F68" s="105">
        <v>697609</v>
      </c>
    </row>
    <row r="69" spans="1:6" ht="9.75" customHeight="1">
      <c r="A69" s="29"/>
      <c r="B69" s="29"/>
      <c r="C69" s="127" t="s">
        <v>490</v>
      </c>
      <c r="D69" s="105">
        <v>124</v>
      </c>
      <c r="E69" s="105">
        <v>421</v>
      </c>
      <c r="F69" s="105">
        <v>2830129</v>
      </c>
    </row>
    <row r="70" spans="1:6" ht="9.75" customHeight="1">
      <c r="A70" s="29"/>
      <c r="B70" s="29"/>
      <c r="C70" s="127" t="s">
        <v>491</v>
      </c>
      <c r="D70" s="105">
        <v>181</v>
      </c>
      <c r="E70" s="105">
        <v>1171</v>
      </c>
      <c r="F70" s="105">
        <v>7209196</v>
      </c>
    </row>
    <row r="71" spans="1:6" ht="9.75" customHeight="1">
      <c r="A71" s="29"/>
      <c r="B71" s="29"/>
      <c r="C71" s="127" t="s">
        <v>492</v>
      </c>
      <c r="D71" s="105">
        <v>85</v>
      </c>
      <c r="E71" s="105">
        <v>1114</v>
      </c>
      <c r="F71" s="105">
        <v>6678174</v>
      </c>
    </row>
    <row r="72" spans="1:6" ht="9.75" customHeight="1">
      <c r="A72" s="29"/>
      <c r="B72" s="29"/>
      <c r="C72" s="127" t="s">
        <v>493</v>
      </c>
      <c r="D72" s="105">
        <v>28</v>
      </c>
      <c r="E72" s="105">
        <v>646</v>
      </c>
      <c r="F72" s="105">
        <v>4206554</v>
      </c>
    </row>
    <row r="73" spans="1:6" ht="9.75" customHeight="1">
      <c r="A73" s="29"/>
      <c r="B73" s="29"/>
      <c r="C73" s="127" t="s">
        <v>494</v>
      </c>
      <c r="D73" s="105">
        <v>6</v>
      </c>
      <c r="E73" s="105">
        <v>214</v>
      </c>
      <c r="F73" s="105">
        <v>1083983</v>
      </c>
    </row>
    <row r="74" spans="1:6" ht="9.75" customHeight="1">
      <c r="A74" s="29"/>
      <c r="B74" s="29"/>
      <c r="C74" s="127" t="s">
        <v>495</v>
      </c>
      <c r="D74" s="105">
        <v>12</v>
      </c>
      <c r="E74" s="179">
        <v>789</v>
      </c>
      <c r="F74" s="179">
        <v>4997152</v>
      </c>
    </row>
    <row r="75" spans="1:6" ht="9.75" customHeight="1">
      <c r="A75" s="41"/>
      <c r="B75" s="41"/>
      <c r="C75" s="130" t="s">
        <v>496</v>
      </c>
      <c r="D75" s="177">
        <v>1</v>
      </c>
      <c r="E75" s="181">
        <v>128</v>
      </c>
      <c r="F75" s="181">
        <v>198090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D14" sqref="D14"/>
    </sheetView>
  </sheetViews>
  <sheetFormatPr defaultColWidth="8.796875" defaultRowHeight="14.25"/>
  <cols>
    <col min="1" max="1" width="2.59765625" style="28" customWidth="1"/>
    <col min="2" max="2" width="14.09765625" style="28" customWidth="1"/>
    <col min="3" max="3" width="10.59765625" style="28" customWidth="1"/>
    <col min="4" max="4" width="9.59765625" style="28" customWidth="1"/>
    <col min="5" max="5" width="11.09765625" style="28" customWidth="1"/>
    <col min="6" max="6" width="17.09765625" style="28" customWidth="1"/>
    <col min="7" max="8" width="9" style="28" customWidth="1"/>
    <col min="9" max="9" width="2.59765625" style="28" customWidth="1"/>
    <col min="10" max="10" width="14.09765625" style="28" customWidth="1"/>
    <col min="11" max="11" width="10.59765625" style="28" customWidth="1"/>
    <col min="12" max="12" width="9.59765625" style="28" customWidth="1"/>
    <col min="13" max="13" width="11.09765625" style="28" customWidth="1"/>
    <col min="14" max="14" width="17.09765625" style="28" customWidth="1"/>
    <col min="15" max="16384" width="9" style="28" customWidth="1"/>
  </cols>
  <sheetData>
    <row r="1" spans="1:9" ht="13.5" customHeight="1">
      <c r="A1" s="1" t="s">
        <v>508</v>
      </c>
      <c r="I1" s="1" t="s">
        <v>485</v>
      </c>
    </row>
    <row r="3" spans="1:14" s="29" customFormat="1" ht="12" customHeight="1">
      <c r="A3" s="33"/>
      <c r="B3" s="33"/>
      <c r="C3" s="32" t="s">
        <v>486</v>
      </c>
      <c r="D3" s="32" t="s">
        <v>6</v>
      </c>
      <c r="E3" s="32" t="s">
        <v>487</v>
      </c>
      <c r="F3" s="32" t="s">
        <v>488</v>
      </c>
      <c r="I3" s="33"/>
      <c r="J3" s="33"/>
      <c r="K3" s="32" t="s">
        <v>486</v>
      </c>
      <c r="L3" s="32" t="s">
        <v>6</v>
      </c>
      <c r="M3" s="32" t="s">
        <v>487</v>
      </c>
      <c r="N3" s="32" t="s">
        <v>488</v>
      </c>
    </row>
    <row r="4" spans="1:14" ht="12" customHeight="1">
      <c r="A4" s="29" t="s">
        <v>116</v>
      </c>
      <c r="B4" s="29"/>
      <c r="C4" s="127" t="s">
        <v>509</v>
      </c>
      <c r="D4" s="105">
        <v>18263</v>
      </c>
      <c r="E4" s="105">
        <v>98403</v>
      </c>
      <c r="F4" s="105">
        <v>303712678</v>
      </c>
      <c r="I4" s="29" t="s">
        <v>349</v>
      </c>
      <c r="J4" s="29"/>
      <c r="K4" s="127" t="s">
        <v>509</v>
      </c>
      <c r="L4" s="105">
        <v>15255</v>
      </c>
      <c r="M4" s="105">
        <v>71184</v>
      </c>
      <c r="N4" s="105">
        <v>122550646</v>
      </c>
    </row>
    <row r="5" spans="1:14" ht="9.75" customHeight="1">
      <c r="A5" s="29"/>
      <c r="B5" s="29"/>
      <c r="C5" s="127" t="s">
        <v>510</v>
      </c>
      <c r="D5" s="175">
        <v>7934</v>
      </c>
      <c r="E5" s="175">
        <v>70527</v>
      </c>
      <c r="F5" s="175">
        <v>278707328</v>
      </c>
      <c r="I5" s="29"/>
      <c r="J5" s="29"/>
      <c r="K5" s="127" t="s">
        <v>510</v>
      </c>
      <c r="L5" s="105">
        <v>5615</v>
      </c>
      <c r="M5" s="105">
        <v>45383</v>
      </c>
      <c r="N5" s="105">
        <v>101226215</v>
      </c>
    </row>
    <row r="6" spans="1:14" ht="9.75" customHeight="1">
      <c r="A6" s="29"/>
      <c r="B6" s="29"/>
      <c r="C6" s="127" t="s">
        <v>511</v>
      </c>
      <c r="D6" s="175">
        <v>7508</v>
      </c>
      <c r="E6" s="175">
        <v>65683</v>
      </c>
      <c r="F6" s="175">
        <v>235948571</v>
      </c>
      <c r="I6" s="29"/>
      <c r="J6" s="29"/>
      <c r="K6" s="127" t="s">
        <v>511</v>
      </c>
      <c r="L6" s="105">
        <v>5246</v>
      </c>
      <c r="M6" s="105">
        <v>41508</v>
      </c>
      <c r="N6" s="105">
        <v>89372320</v>
      </c>
    </row>
    <row r="7" spans="1:14" ht="9.75" customHeight="1">
      <c r="A7" s="29"/>
      <c r="B7" s="29"/>
      <c r="C7" s="127" t="s">
        <v>512</v>
      </c>
      <c r="D7" s="175">
        <v>272</v>
      </c>
      <c r="E7" s="175">
        <v>3006</v>
      </c>
      <c r="F7" s="175">
        <v>35996729</v>
      </c>
      <c r="I7" s="29"/>
      <c r="J7" s="29"/>
      <c r="K7" s="127" t="s">
        <v>512</v>
      </c>
      <c r="L7" s="105">
        <v>263</v>
      </c>
      <c r="M7" s="105">
        <v>2413</v>
      </c>
      <c r="N7" s="105">
        <v>8855833</v>
      </c>
    </row>
    <row r="8" spans="1:14" ht="9.75" customHeight="1">
      <c r="A8" s="29"/>
      <c r="B8" s="29"/>
      <c r="C8" s="127" t="s">
        <v>513</v>
      </c>
      <c r="D8" s="175">
        <v>20</v>
      </c>
      <c r="E8" s="175">
        <v>804</v>
      </c>
      <c r="F8" s="175">
        <v>2419733</v>
      </c>
      <c r="I8" s="29"/>
      <c r="J8" s="29"/>
      <c r="K8" s="127" t="s">
        <v>513</v>
      </c>
      <c r="L8" s="105">
        <v>19</v>
      </c>
      <c r="M8" s="179">
        <v>794</v>
      </c>
      <c r="N8" s="179">
        <v>2384430</v>
      </c>
    </row>
    <row r="9" spans="1:14" ht="9.75" customHeight="1">
      <c r="A9" s="29"/>
      <c r="B9" s="29"/>
      <c r="C9" s="127" t="s">
        <v>514</v>
      </c>
      <c r="D9" s="175">
        <v>72</v>
      </c>
      <c r="E9" s="175">
        <v>449</v>
      </c>
      <c r="F9" s="175">
        <v>3581027</v>
      </c>
      <c r="I9" s="29"/>
      <c r="J9" s="29"/>
      <c r="K9" s="127" t="s">
        <v>514</v>
      </c>
      <c r="L9" s="105">
        <v>27</v>
      </c>
      <c r="M9" s="105">
        <v>116</v>
      </c>
      <c r="N9" s="105">
        <v>204565</v>
      </c>
    </row>
    <row r="10" spans="1:14" ht="9.75" customHeight="1">
      <c r="A10" s="29"/>
      <c r="B10" s="29"/>
      <c r="C10" s="127" t="s">
        <v>515</v>
      </c>
      <c r="D10" s="175">
        <v>62</v>
      </c>
      <c r="E10" s="175">
        <v>585</v>
      </c>
      <c r="F10" s="175">
        <v>761268</v>
      </c>
      <c r="I10" s="29"/>
      <c r="J10" s="29"/>
      <c r="K10" s="127" t="s">
        <v>515</v>
      </c>
      <c r="L10" s="105">
        <v>60</v>
      </c>
      <c r="M10" s="179">
        <v>552</v>
      </c>
      <c r="N10" s="179">
        <v>409067</v>
      </c>
    </row>
    <row r="11" spans="1:14" ht="9.75" customHeight="1">
      <c r="A11" s="41"/>
      <c r="B11" s="41"/>
      <c r="C11" s="130" t="s">
        <v>516</v>
      </c>
      <c r="D11" s="176">
        <v>10329</v>
      </c>
      <c r="E11" s="176">
        <v>27876</v>
      </c>
      <c r="F11" s="176">
        <v>25005350</v>
      </c>
      <c r="I11" s="41"/>
      <c r="J11" s="41"/>
      <c r="K11" s="130" t="s">
        <v>516</v>
      </c>
      <c r="L11" s="177">
        <v>9640</v>
      </c>
      <c r="M11" s="177">
        <v>25801</v>
      </c>
      <c r="N11" s="177">
        <v>21324431</v>
      </c>
    </row>
    <row r="12" spans="1:14" ht="12" customHeight="1">
      <c r="A12" s="29" t="s">
        <v>117</v>
      </c>
      <c r="B12" s="29"/>
      <c r="C12" s="127" t="s">
        <v>509</v>
      </c>
      <c r="D12" s="105">
        <v>3008</v>
      </c>
      <c r="E12" s="105">
        <v>27219</v>
      </c>
      <c r="F12" s="105">
        <v>181162032</v>
      </c>
      <c r="I12" s="29">
        <v>54</v>
      </c>
      <c r="J12" s="29" t="s">
        <v>497</v>
      </c>
      <c r="K12" s="127" t="s">
        <v>509</v>
      </c>
      <c r="L12" s="105">
        <v>46</v>
      </c>
      <c r="M12" s="105">
        <v>3515</v>
      </c>
      <c r="N12" s="105">
        <v>12889968</v>
      </c>
    </row>
    <row r="13" spans="1:14" ht="9.75" customHeight="1">
      <c r="A13" s="29"/>
      <c r="B13" s="29"/>
      <c r="C13" s="127" t="s">
        <v>510</v>
      </c>
      <c r="D13" s="105">
        <v>2319</v>
      </c>
      <c r="E13" s="105">
        <v>25144</v>
      </c>
      <c r="F13" s="105">
        <v>177481113</v>
      </c>
      <c r="I13" s="29"/>
      <c r="J13" s="29"/>
      <c r="K13" s="127" t="s">
        <v>510</v>
      </c>
      <c r="L13" s="105">
        <v>34</v>
      </c>
      <c r="M13" s="105">
        <v>3491</v>
      </c>
      <c r="N13" s="105">
        <v>12870833</v>
      </c>
    </row>
    <row r="14" spans="1:14" ht="9.75" customHeight="1">
      <c r="A14" s="29"/>
      <c r="B14" s="29"/>
      <c r="C14" s="127" t="s">
        <v>511</v>
      </c>
      <c r="D14" s="105">
        <v>2262</v>
      </c>
      <c r="E14" s="105">
        <v>24175</v>
      </c>
      <c r="F14" s="105">
        <v>146576251</v>
      </c>
      <c r="I14" s="29"/>
      <c r="J14" s="29"/>
      <c r="K14" s="127" t="s">
        <v>511</v>
      </c>
      <c r="L14" s="105">
        <v>33</v>
      </c>
      <c r="M14" s="179">
        <v>3489</v>
      </c>
      <c r="N14" s="179">
        <v>12865513</v>
      </c>
    </row>
    <row r="15" spans="1:14" ht="9.75" customHeight="1">
      <c r="A15" s="29"/>
      <c r="B15" s="29"/>
      <c r="C15" s="127" t="s">
        <v>512</v>
      </c>
      <c r="D15" s="105">
        <v>9</v>
      </c>
      <c r="E15" s="105">
        <v>593</v>
      </c>
      <c r="F15" s="105">
        <v>27140896</v>
      </c>
      <c r="I15" s="29"/>
      <c r="J15" s="29"/>
      <c r="K15" s="127" t="s">
        <v>512</v>
      </c>
      <c r="L15" s="180" t="s">
        <v>61</v>
      </c>
      <c r="M15" s="180" t="s">
        <v>61</v>
      </c>
      <c r="N15" s="180" t="s">
        <v>61</v>
      </c>
    </row>
    <row r="16" spans="1:14" ht="9.75" customHeight="1">
      <c r="A16" s="29"/>
      <c r="B16" s="29"/>
      <c r="C16" s="127" t="s">
        <v>513</v>
      </c>
      <c r="D16" s="105">
        <v>1</v>
      </c>
      <c r="E16" s="179">
        <v>10</v>
      </c>
      <c r="F16" s="179">
        <v>35303</v>
      </c>
      <c r="I16" s="29"/>
      <c r="J16" s="29"/>
      <c r="K16" s="127" t="s">
        <v>513</v>
      </c>
      <c r="L16" s="178" t="s">
        <v>61</v>
      </c>
      <c r="M16" s="178" t="s">
        <v>61</v>
      </c>
      <c r="N16" s="178" t="s">
        <v>61</v>
      </c>
    </row>
    <row r="17" spans="1:14" ht="9.75" customHeight="1">
      <c r="A17" s="29"/>
      <c r="B17" s="29"/>
      <c r="C17" s="127" t="s">
        <v>514</v>
      </c>
      <c r="D17" s="105">
        <v>45</v>
      </c>
      <c r="E17" s="105">
        <v>333</v>
      </c>
      <c r="F17" s="105">
        <v>3376462</v>
      </c>
      <c r="I17" s="29"/>
      <c r="J17" s="29"/>
      <c r="K17" s="127" t="s">
        <v>514</v>
      </c>
      <c r="L17" s="180" t="s">
        <v>61</v>
      </c>
      <c r="M17" s="183" t="s">
        <v>61</v>
      </c>
      <c r="N17" s="183" t="s">
        <v>61</v>
      </c>
    </row>
    <row r="18" spans="1:14" ht="9.75" customHeight="1">
      <c r="A18" s="29"/>
      <c r="B18" s="29"/>
      <c r="C18" s="127" t="s">
        <v>515</v>
      </c>
      <c r="D18" s="105">
        <v>2</v>
      </c>
      <c r="E18" s="179">
        <v>33</v>
      </c>
      <c r="F18" s="179">
        <v>352201</v>
      </c>
      <c r="I18" s="29"/>
      <c r="J18" s="29"/>
      <c r="K18" s="127" t="s">
        <v>515</v>
      </c>
      <c r="L18" s="180">
        <v>1</v>
      </c>
      <c r="M18" s="183">
        <v>2</v>
      </c>
      <c r="N18" s="183">
        <v>5320</v>
      </c>
    </row>
    <row r="19" spans="1:14" ht="9.75" customHeight="1">
      <c r="A19" s="41"/>
      <c r="B19" s="41"/>
      <c r="C19" s="130" t="s">
        <v>516</v>
      </c>
      <c r="D19" s="177">
        <v>689</v>
      </c>
      <c r="E19" s="177">
        <v>2075</v>
      </c>
      <c r="F19" s="177">
        <v>3680919</v>
      </c>
      <c r="I19" s="41"/>
      <c r="J19" s="41"/>
      <c r="K19" s="130" t="s">
        <v>516</v>
      </c>
      <c r="L19" s="177">
        <v>12</v>
      </c>
      <c r="M19" s="177">
        <v>24</v>
      </c>
      <c r="N19" s="177">
        <v>19135</v>
      </c>
    </row>
    <row r="20" spans="1:14" ht="12" customHeight="1">
      <c r="A20" s="29">
        <v>48</v>
      </c>
      <c r="B20" s="29" t="s">
        <v>497</v>
      </c>
      <c r="C20" s="127" t="s">
        <v>509</v>
      </c>
      <c r="D20" s="105">
        <v>14</v>
      </c>
      <c r="E20" s="105">
        <v>146</v>
      </c>
      <c r="F20" s="105">
        <v>671678</v>
      </c>
      <c r="I20" s="29">
        <v>55</v>
      </c>
      <c r="J20" s="29" t="s">
        <v>498</v>
      </c>
      <c r="K20" s="127" t="s">
        <v>509</v>
      </c>
      <c r="L20" s="105">
        <v>1726</v>
      </c>
      <c r="M20" s="105">
        <v>5514</v>
      </c>
      <c r="N20" s="105">
        <v>8530142</v>
      </c>
    </row>
    <row r="21" spans="1:14" ht="9.75" customHeight="1">
      <c r="A21" s="29"/>
      <c r="B21" s="29"/>
      <c r="C21" s="127" t="s">
        <v>510</v>
      </c>
      <c r="D21" s="180">
        <v>14</v>
      </c>
      <c r="E21" s="180">
        <v>146</v>
      </c>
      <c r="F21" s="180">
        <v>671678</v>
      </c>
      <c r="I21" s="29"/>
      <c r="J21" s="29" t="s">
        <v>499</v>
      </c>
      <c r="K21" s="127" t="s">
        <v>510</v>
      </c>
      <c r="L21" s="105">
        <v>803</v>
      </c>
      <c r="M21" s="105">
        <v>3613</v>
      </c>
      <c r="N21" s="105">
        <v>6716166</v>
      </c>
    </row>
    <row r="22" spans="1:14" ht="9.75" customHeight="1">
      <c r="A22" s="29"/>
      <c r="B22" s="29"/>
      <c r="C22" s="127" t="s">
        <v>511</v>
      </c>
      <c r="D22" s="105">
        <v>14</v>
      </c>
      <c r="E22" s="175">
        <v>146</v>
      </c>
      <c r="F22" s="175">
        <v>671678</v>
      </c>
      <c r="I22" s="29"/>
      <c r="J22" s="29"/>
      <c r="K22" s="127" t="s">
        <v>511</v>
      </c>
      <c r="L22" s="105">
        <v>802</v>
      </c>
      <c r="M22" s="179">
        <v>3612</v>
      </c>
      <c r="N22" s="179">
        <v>6713027</v>
      </c>
    </row>
    <row r="23" spans="1:14" ht="9.75" customHeight="1">
      <c r="A23" s="29"/>
      <c r="B23" s="29"/>
      <c r="C23" s="127" t="s">
        <v>512</v>
      </c>
      <c r="D23" s="180" t="s">
        <v>61</v>
      </c>
      <c r="E23" s="180" t="s">
        <v>61</v>
      </c>
      <c r="F23" s="180" t="s">
        <v>61</v>
      </c>
      <c r="I23" s="29"/>
      <c r="J23" s="29"/>
      <c r="K23" s="127" t="s">
        <v>512</v>
      </c>
      <c r="L23" s="105">
        <v>1</v>
      </c>
      <c r="M23" s="179">
        <v>1</v>
      </c>
      <c r="N23" s="179">
        <v>3139</v>
      </c>
    </row>
    <row r="24" spans="1:14" ht="9.75" customHeight="1">
      <c r="A24" s="29"/>
      <c r="B24" s="29"/>
      <c r="C24" s="127" t="s">
        <v>513</v>
      </c>
      <c r="D24" s="180" t="s">
        <v>61</v>
      </c>
      <c r="E24" s="180" t="s">
        <v>61</v>
      </c>
      <c r="F24" s="180" t="s">
        <v>61</v>
      </c>
      <c r="I24" s="29"/>
      <c r="J24" s="29"/>
      <c r="K24" s="127" t="s">
        <v>513</v>
      </c>
      <c r="L24" s="180" t="s">
        <v>61</v>
      </c>
      <c r="M24" s="183" t="s">
        <v>61</v>
      </c>
      <c r="N24" s="183" t="s">
        <v>61</v>
      </c>
    </row>
    <row r="25" spans="1:14" ht="9.75" customHeight="1">
      <c r="A25" s="29"/>
      <c r="B25" s="29"/>
      <c r="C25" s="127" t="s">
        <v>514</v>
      </c>
      <c r="D25" s="180" t="s">
        <v>61</v>
      </c>
      <c r="E25" s="183" t="s">
        <v>61</v>
      </c>
      <c r="F25" s="184" t="s">
        <v>61</v>
      </c>
      <c r="I25" s="29"/>
      <c r="J25" s="29"/>
      <c r="K25" s="127" t="s">
        <v>514</v>
      </c>
      <c r="L25" s="180" t="s">
        <v>61</v>
      </c>
      <c r="M25" s="183" t="s">
        <v>61</v>
      </c>
      <c r="N25" s="183" t="s">
        <v>61</v>
      </c>
    </row>
    <row r="26" spans="1:14" ht="9.75" customHeight="1">
      <c r="A26" s="29"/>
      <c r="B26" s="29"/>
      <c r="C26" s="127" t="s">
        <v>515</v>
      </c>
      <c r="D26" s="180" t="s">
        <v>61</v>
      </c>
      <c r="E26" s="180" t="s">
        <v>61</v>
      </c>
      <c r="F26" s="180" t="s">
        <v>61</v>
      </c>
      <c r="I26" s="29"/>
      <c r="J26" s="29"/>
      <c r="K26" s="127" t="s">
        <v>515</v>
      </c>
      <c r="L26" s="180" t="s">
        <v>61</v>
      </c>
      <c r="M26" s="180" t="s">
        <v>61</v>
      </c>
      <c r="N26" s="180" t="s">
        <v>61</v>
      </c>
    </row>
    <row r="27" spans="1:14" ht="9.75" customHeight="1">
      <c r="A27" s="41"/>
      <c r="B27" s="41"/>
      <c r="C27" s="130" t="s">
        <v>516</v>
      </c>
      <c r="D27" s="182" t="s">
        <v>61</v>
      </c>
      <c r="E27" s="182" t="s">
        <v>61</v>
      </c>
      <c r="F27" s="182" t="s">
        <v>61</v>
      </c>
      <c r="I27" s="41"/>
      <c r="J27" s="41"/>
      <c r="K27" s="130" t="s">
        <v>516</v>
      </c>
      <c r="L27" s="182">
        <v>923</v>
      </c>
      <c r="M27" s="182">
        <v>1901</v>
      </c>
      <c r="N27" s="182">
        <v>1813976</v>
      </c>
    </row>
    <row r="28" spans="1:14" ht="12" customHeight="1">
      <c r="A28" s="29">
        <v>49</v>
      </c>
      <c r="B28" s="29" t="s">
        <v>500</v>
      </c>
      <c r="C28" s="127" t="s">
        <v>509</v>
      </c>
      <c r="D28" s="105">
        <v>74</v>
      </c>
      <c r="E28" s="105">
        <v>476</v>
      </c>
      <c r="F28" s="105">
        <v>1401268</v>
      </c>
      <c r="I28" s="29">
        <v>56</v>
      </c>
      <c r="J28" s="29" t="s">
        <v>501</v>
      </c>
      <c r="K28" s="127" t="s">
        <v>509</v>
      </c>
      <c r="L28" s="105">
        <v>6003</v>
      </c>
      <c r="M28" s="105">
        <v>27892</v>
      </c>
      <c r="N28" s="105">
        <v>38159519</v>
      </c>
    </row>
    <row r="29" spans="1:14" ht="9.75" customHeight="1">
      <c r="A29" s="29"/>
      <c r="B29" s="29"/>
      <c r="C29" s="127" t="s">
        <v>510</v>
      </c>
      <c r="D29" s="105">
        <v>52</v>
      </c>
      <c r="E29" s="105">
        <v>419</v>
      </c>
      <c r="F29" s="105">
        <v>1315338</v>
      </c>
      <c r="I29" s="29"/>
      <c r="J29" s="29"/>
      <c r="K29" s="127" t="s">
        <v>510</v>
      </c>
      <c r="L29" s="105">
        <v>1571</v>
      </c>
      <c r="M29" s="105">
        <v>16411</v>
      </c>
      <c r="N29" s="105">
        <v>27901584</v>
      </c>
    </row>
    <row r="30" spans="1:14" ht="9.75" customHeight="1">
      <c r="A30" s="29"/>
      <c r="B30" s="29"/>
      <c r="C30" s="127" t="s">
        <v>511</v>
      </c>
      <c r="D30" s="105">
        <v>52</v>
      </c>
      <c r="E30" s="175">
        <v>419</v>
      </c>
      <c r="F30" s="175">
        <v>1315338</v>
      </c>
      <c r="I30" s="29"/>
      <c r="J30" s="29"/>
      <c r="K30" s="127" t="s">
        <v>511</v>
      </c>
      <c r="L30" s="105">
        <v>1439</v>
      </c>
      <c r="M30" s="105">
        <v>14158</v>
      </c>
      <c r="N30" s="105">
        <v>22635323</v>
      </c>
    </row>
    <row r="31" spans="1:14" ht="9.75" customHeight="1">
      <c r="A31" s="29"/>
      <c r="B31" s="29"/>
      <c r="C31" s="127" t="s">
        <v>512</v>
      </c>
      <c r="D31" s="180" t="s">
        <v>61</v>
      </c>
      <c r="E31" s="180" t="s">
        <v>61</v>
      </c>
      <c r="F31" s="180" t="s">
        <v>61</v>
      </c>
      <c r="I31" s="29"/>
      <c r="J31" s="29"/>
      <c r="K31" s="127" t="s">
        <v>512</v>
      </c>
      <c r="L31" s="105">
        <v>61</v>
      </c>
      <c r="M31" s="105">
        <v>941</v>
      </c>
      <c r="N31" s="105">
        <v>2540252</v>
      </c>
    </row>
    <row r="32" spans="1:14" ht="9.75" customHeight="1">
      <c r="A32" s="29"/>
      <c r="B32" s="29"/>
      <c r="C32" s="127" t="s">
        <v>513</v>
      </c>
      <c r="D32" s="180" t="s">
        <v>61</v>
      </c>
      <c r="E32" s="180" t="s">
        <v>61</v>
      </c>
      <c r="F32" s="180" t="s">
        <v>61</v>
      </c>
      <c r="I32" s="29"/>
      <c r="J32" s="29"/>
      <c r="K32" s="127" t="s">
        <v>513</v>
      </c>
      <c r="L32" s="105">
        <v>17</v>
      </c>
      <c r="M32" s="105">
        <v>780</v>
      </c>
      <c r="N32" s="105">
        <v>2362030</v>
      </c>
    </row>
    <row r="33" spans="1:14" ht="9.75" customHeight="1">
      <c r="A33" s="29"/>
      <c r="B33" s="29"/>
      <c r="C33" s="127" t="s">
        <v>514</v>
      </c>
      <c r="D33" s="180" t="s">
        <v>61</v>
      </c>
      <c r="E33" s="184" t="s">
        <v>61</v>
      </c>
      <c r="F33" s="184" t="s">
        <v>61</v>
      </c>
      <c r="I33" s="29"/>
      <c r="J33" s="29"/>
      <c r="K33" s="127" t="s">
        <v>514</v>
      </c>
      <c r="L33" s="105">
        <v>6</v>
      </c>
      <c r="M33" s="105">
        <v>33</v>
      </c>
      <c r="N33" s="105">
        <v>43581</v>
      </c>
    </row>
    <row r="34" spans="1:14" ht="9.75" customHeight="1">
      <c r="A34" s="29"/>
      <c r="B34" s="29"/>
      <c r="C34" s="127" t="s">
        <v>515</v>
      </c>
      <c r="D34" s="180" t="s">
        <v>61</v>
      </c>
      <c r="E34" s="180" t="s">
        <v>61</v>
      </c>
      <c r="F34" s="180" t="s">
        <v>61</v>
      </c>
      <c r="I34" s="29"/>
      <c r="J34" s="29"/>
      <c r="K34" s="127" t="s">
        <v>515</v>
      </c>
      <c r="L34" s="105">
        <v>48</v>
      </c>
      <c r="M34" s="105">
        <v>499</v>
      </c>
      <c r="N34" s="105">
        <v>320398</v>
      </c>
    </row>
    <row r="35" spans="1:14" ht="9.75" customHeight="1">
      <c r="A35" s="41"/>
      <c r="B35" s="41"/>
      <c r="C35" s="130" t="s">
        <v>516</v>
      </c>
      <c r="D35" s="182">
        <v>22</v>
      </c>
      <c r="E35" s="182">
        <v>57</v>
      </c>
      <c r="F35" s="182">
        <v>85930</v>
      </c>
      <c r="I35" s="41"/>
      <c r="J35" s="41"/>
      <c r="K35" s="130" t="s">
        <v>516</v>
      </c>
      <c r="L35" s="177">
        <v>4432</v>
      </c>
      <c r="M35" s="176">
        <v>11481</v>
      </c>
      <c r="N35" s="176">
        <v>10257935</v>
      </c>
    </row>
    <row r="36" spans="1:14" ht="12" customHeight="1">
      <c r="A36" s="29">
        <v>50</v>
      </c>
      <c r="B36" s="29" t="s">
        <v>501</v>
      </c>
      <c r="C36" s="127" t="s">
        <v>509</v>
      </c>
      <c r="D36" s="105">
        <v>894</v>
      </c>
      <c r="E36" s="105">
        <v>9547</v>
      </c>
      <c r="F36" s="105">
        <v>81563493</v>
      </c>
      <c r="I36" s="29">
        <v>57</v>
      </c>
      <c r="J36" s="29" t="s">
        <v>502</v>
      </c>
      <c r="K36" s="127" t="s">
        <v>509</v>
      </c>
      <c r="L36" s="105">
        <v>1009</v>
      </c>
      <c r="M36" s="105">
        <v>5094</v>
      </c>
      <c r="N36" s="105">
        <v>14717236</v>
      </c>
    </row>
    <row r="37" spans="1:14" ht="9.75" customHeight="1">
      <c r="A37" s="29"/>
      <c r="B37" s="29"/>
      <c r="C37" s="127" t="s">
        <v>510</v>
      </c>
      <c r="D37" s="105">
        <v>602</v>
      </c>
      <c r="E37" s="105">
        <v>8583</v>
      </c>
      <c r="F37" s="105">
        <v>79557530</v>
      </c>
      <c r="I37" s="29"/>
      <c r="J37" s="29"/>
      <c r="K37" s="127" t="s">
        <v>510</v>
      </c>
      <c r="L37" s="105">
        <v>402</v>
      </c>
      <c r="M37" s="105">
        <v>3838</v>
      </c>
      <c r="N37" s="105">
        <v>12988300</v>
      </c>
    </row>
    <row r="38" spans="1:14" ht="9.75" customHeight="1">
      <c r="A38" s="29"/>
      <c r="B38" s="29"/>
      <c r="C38" s="127" t="s">
        <v>511</v>
      </c>
      <c r="D38" s="105">
        <v>577</v>
      </c>
      <c r="E38" s="105">
        <v>7872</v>
      </c>
      <c r="F38" s="105">
        <v>51337718</v>
      </c>
      <c r="I38" s="29"/>
      <c r="J38" s="29"/>
      <c r="K38" s="127" t="s">
        <v>511</v>
      </c>
      <c r="L38" s="105">
        <v>399</v>
      </c>
      <c r="M38" s="105">
        <v>3807</v>
      </c>
      <c r="N38" s="105">
        <v>12772389</v>
      </c>
    </row>
    <row r="39" spans="1:14" ht="9.75" customHeight="1">
      <c r="A39" s="29"/>
      <c r="B39" s="29"/>
      <c r="C39" s="127" t="s">
        <v>512</v>
      </c>
      <c r="D39" s="105">
        <v>8</v>
      </c>
      <c r="E39" s="179">
        <v>572</v>
      </c>
      <c r="F39" s="179">
        <v>27086576</v>
      </c>
      <c r="I39" s="29"/>
      <c r="J39" s="29"/>
      <c r="K39" s="127" t="s">
        <v>512</v>
      </c>
      <c r="L39" s="105">
        <v>3</v>
      </c>
      <c r="M39" s="105">
        <v>31</v>
      </c>
      <c r="N39" s="105">
        <v>215911</v>
      </c>
    </row>
    <row r="40" spans="1:14" ht="9.75" customHeight="1">
      <c r="A40" s="29"/>
      <c r="B40" s="29"/>
      <c r="C40" s="127" t="s">
        <v>513</v>
      </c>
      <c r="D40" s="180" t="s">
        <v>61</v>
      </c>
      <c r="E40" s="180" t="s">
        <v>61</v>
      </c>
      <c r="F40" s="180" t="s">
        <v>61</v>
      </c>
      <c r="I40" s="29"/>
      <c r="J40" s="29"/>
      <c r="K40" s="127" t="s">
        <v>513</v>
      </c>
      <c r="L40" s="180" t="s">
        <v>61</v>
      </c>
      <c r="M40" s="183" t="s">
        <v>61</v>
      </c>
      <c r="N40" s="183" t="s">
        <v>61</v>
      </c>
    </row>
    <row r="41" spans="1:14" ht="9.75" customHeight="1">
      <c r="A41" s="29"/>
      <c r="B41" s="29"/>
      <c r="C41" s="127" t="s">
        <v>514</v>
      </c>
      <c r="D41" s="105">
        <v>16</v>
      </c>
      <c r="E41" s="105">
        <v>107</v>
      </c>
      <c r="F41" s="105">
        <v>782429</v>
      </c>
      <c r="I41" s="29"/>
      <c r="J41" s="29"/>
      <c r="K41" s="127" t="s">
        <v>514</v>
      </c>
      <c r="L41" s="180" t="s">
        <v>61</v>
      </c>
      <c r="M41" s="180" t="s">
        <v>61</v>
      </c>
      <c r="N41" s="180" t="s">
        <v>61</v>
      </c>
    </row>
    <row r="42" spans="1:14" ht="9.75" customHeight="1">
      <c r="A42" s="29"/>
      <c r="B42" s="29"/>
      <c r="C42" s="127" t="s">
        <v>515</v>
      </c>
      <c r="D42" s="105">
        <v>1</v>
      </c>
      <c r="E42" s="179">
        <v>32</v>
      </c>
      <c r="F42" s="179">
        <v>350807</v>
      </c>
      <c r="I42" s="29"/>
      <c r="J42" s="29"/>
      <c r="K42" s="127" t="s">
        <v>515</v>
      </c>
      <c r="L42" s="180" t="s">
        <v>61</v>
      </c>
      <c r="M42" s="180" t="s">
        <v>61</v>
      </c>
      <c r="N42" s="180" t="s">
        <v>61</v>
      </c>
    </row>
    <row r="43" spans="1:14" ht="9.75" customHeight="1">
      <c r="A43" s="41"/>
      <c r="B43" s="41"/>
      <c r="C43" s="130" t="s">
        <v>516</v>
      </c>
      <c r="D43" s="177">
        <v>292</v>
      </c>
      <c r="E43" s="177">
        <v>964</v>
      </c>
      <c r="F43" s="177">
        <v>2005963</v>
      </c>
      <c r="I43" s="41"/>
      <c r="J43" s="41"/>
      <c r="K43" s="130" t="s">
        <v>516</v>
      </c>
      <c r="L43" s="177">
        <v>607</v>
      </c>
      <c r="M43" s="176">
        <v>1256</v>
      </c>
      <c r="N43" s="176">
        <v>1728936</v>
      </c>
    </row>
    <row r="44" spans="1:14" ht="12" customHeight="1">
      <c r="A44" s="29">
        <v>51</v>
      </c>
      <c r="B44" s="29" t="s">
        <v>503</v>
      </c>
      <c r="C44" s="127" t="s">
        <v>509</v>
      </c>
      <c r="D44" s="105">
        <v>697</v>
      </c>
      <c r="E44" s="105">
        <v>5483</v>
      </c>
      <c r="F44" s="105">
        <v>30488459</v>
      </c>
      <c r="I44" s="29">
        <v>58</v>
      </c>
      <c r="J44" s="29" t="s">
        <v>504</v>
      </c>
      <c r="K44" s="127" t="s">
        <v>509</v>
      </c>
      <c r="L44" s="105">
        <v>1465</v>
      </c>
      <c r="M44" s="105">
        <v>5881</v>
      </c>
      <c r="N44" s="105">
        <v>11124658</v>
      </c>
    </row>
    <row r="45" spans="1:14" ht="9.75" customHeight="1">
      <c r="A45" s="29"/>
      <c r="B45" s="29" t="s">
        <v>505</v>
      </c>
      <c r="C45" s="127" t="s">
        <v>510</v>
      </c>
      <c r="D45" s="105">
        <v>561</v>
      </c>
      <c r="E45" s="105">
        <v>5096</v>
      </c>
      <c r="F45" s="105">
        <v>29903615</v>
      </c>
      <c r="I45" s="29"/>
      <c r="J45" s="29" t="s">
        <v>506</v>
      </c>
      <c r="K45" s="127" t="s">
        <v>510</v>
      </c>
      <c r="L45" s="105">
        <v>466</v>
      </c>
      <c r="M45" s="105">
        <v>3703</v>
      </c>
      <c r="N45" s="105">
        <v>9299058</v>
      </c>
    </row>
    <row r="46" spans="1:14" ht="9.75" customHeight="1">
      <c r="A46" s="29"/>
      <c r="B46" s="29"/>
      <c r="C46" s="127" t="s">
        <v>511</v>
      </c>
      <c r="D46" s="105">
        <v>539</v>
      </c>
      <c r="E46" s="105">
        <v>4887</v>
      </c>
      <c r="F46" s="105">
        <v>27659760</v>
      </c>
      <c r="I46" s="29"/>
      <c r="J46" s="29"/>
      <c r="K46" s="127" t="s">
        <v>511</v>
      </c>
      <c r="L46" s="105">
        <v>464</v>
      </c>
      <c r="M46" s="179">
        <v>3700</v>
      </c>
      <c r="N46" s="179">
        <v>9291082</v>
      </c>
    </row>
    <row r="47" spans="1:14" ht="9.75" customHeight="1">
      <c r="A47" s="29"/>
      <c r="B47" s="29"/>
      <c r="C47" s="127" t="s">
        <v>512</v>
      </c>
      <c r="D47" s="105">
        <v>1</v>
      </c>
      <c r="E47" s="179">
        <v>21</v>
      </c>
      <c r="F47" s="179">
        <v>54320</v>
      </c>
      <c r="I47" s="29"/>
      <c r="J47" s="29"/>
      <c r="K47" s="127" t="s">
        <v>512</v>
      </c>
      <c r="L47" s="105">
        <v>2</v>
      </c>
      <c r="M47" s="179">
        <v>3</v>
      </c>
      <c r="N47" s="179">
        <v>7976</v>
      </c>
    </row>
    <row r="48" spans="1:14" ht="9.75" customHeight="1">
      <c r="A48" s="29"/>
      <c r="B48" s="29"/>
      <c r="C48" s="127" t="s">
        <v>513</v>
      </c>
      <c r="D48" s="180" t="s">
        <v>61</v>
      </c>
      <c r="E48" s="180" t="s">
        <v>61</v>
      </c>
      <c r="F48" s="180" t="s">
        <v>61</v>
      </c>
      <c r="I48" s="29"/>
      <c r="J48" s="29"/>
      <c r="K48" s="127" t="s">
        <v>513</v>
      </c>
      <c r="L48" s="180" t="s">
        <v>61</v>
      </c>
      <c r="M48" s="180" t="s">
        <v>61</v>
      </c>
      <c r="N48" s="180" t="s">
        <v>61</v>
      </c>
    </row>
    <row r="49" spans="1:14" ht="9.75" customHeight="1">
      <c r="A49" s="29"/>
      <c r="B49" s="29"/>
      <c r="C49" s="127" t="s">
        <v>514</v>
      </c>
      <c r="D49" s="105">
        <v>21</v>
      </c>
      <c r="E49" s="179">
        <v>188</v>
      </c>
      <c r="F49" s="179">
        <v>2189535</v>
      </c>
      <c r="I49" s="29"/>
      <c r="J49" s="29"/>
      <c r="K49" s="127" t="s">
        <v>514</v>
      </c>
      <c r="L49" s="180" t="s">
        <v>61</v>
      </c>
      <c r="M49" s="180" t="s">
        <v>61</v>
      </c>
      <c r="N49" s="180" t="s">
        <v>61</v>
      </c>
    </row>
    <row r="50" spans="1:14" ht="9.75" customHeight="1">
      <c r="A50" s="29"/>
      <c r="B50" s="29"/>
      <c r="C50" s="127" t="s">
        <v>515</v>
      </c>
      <c r="D50" s="180" t="s">
        <v>61</v>
      </c>
      <c r="E50" s="180" t="s">
        <v>61</v>
      </c>
      <c r="F50" s="180" t="s">
        <v>61</v>
      </c>
      <c r="I50" s="29"/>
      <c r="J50" s="29"/>
      <c r="K50" s="127" t="s">
        <v>515</v>
      </c>
      <c r="L50" s="180" t="s">
        <v>61</v>
      </c>
      <c r="M50" s="180" t="s">
        <v>61</v>
      </c>
      <c r="N50" s="180" t="s">
        <v>61</v>
      </c>
    </row>
    <row r="51" spans="1:14" ht="9.75" customHeight="1">
      <c r="A51" s="41"/>
      <c r="B51" s="41"/>
      <c r="C51" s="130" t="s">
        <v>516</v>
      </c>
      <c r="D51" s="177">
        <v>136</v>
      </c>
      <c r="E51" s="176">
        <v>387</v>
      </c>
      <c r="F51" s="176">
        <v>584844</v>
      </c>
      <c r="I51" s="41"/>
      <c r="J51" s="41"/>
      <c r="K51" s="130" t="s">
        <v>516</v>
      </c>
      <c r="L51" s="177">
        <v>999</v>
      </c>
      <c r="M51" s="177">
        <v>2178</v>
      </c>
      <c r="N51" s="177">
        <v>1825600</v>
      </c>
    </row>
    <row r="52" spans="1:14" ht="12" customHeight="1">
      <c r="A52" s="29">
        <v>52</v>
      </c>
      <c r="B52" s="29" t="s">
        <v>507</v>
      </c>
      <c r="C52" s="127" t="s">
        <v>509</v>
      </c>
      <c r="D52" s="105">
        <v>746</v>
      </c>
      <c r="E52" s="105">
        <v>6839</v>
      </c>
      <c r="F52" s="105">
        <v>39136247</v>
      </c>
      <c r="I52" s="29">
        <v>59</v>
      </c>
      <c r="J52" s="29" t="s">
        <v>291</v>
      </c>
      <c r="K52" s="127" t="s">
        <v>509</v>
      </c>
      <c r="L52" s="105">
        <v>5006</v>
      </c>
      <c r="M52" s="105">
        <v>23288</v>
      </c>
      <c r="N52" s="105">
        <v>37129123</v>
      </c>
    </row>
    <row r="53" spans="1:14" ht="9.75" customHeight="1">
      <c r="A53" s="29"/>
      <c r="B53" s="29"/>
      <c r="C53" s="127" t="s">
        <v>510</v>
      </c>
      <c r="D53" s="105">
        <v>641</v>
      </c>
      <c r="E53" s="105">
        <v>6539</v>
      </c>
      <c r="F53" s="105">
        <v>38695576</v>
      </c>
      <c r="I53" s="29"/>
      <c r="J53" s="29"/>
      <c r="K53" s="127" t="s">
        <v>510</v>
      </c>
      <c r="L53" s="105">
        <v>2339</v>
      </c>
      <c r="M53" s="105">
        <v>14327</v>
      </c>
      <c r="N53" s="105">
        <v>31450274</v>
      </c>
    </row>
    <row r="54" spans="1:14" ht="9.75" customHeight="1">
      <c r="A54" s="29"/>
      <c r="B54" s="29"/>
      <c r="C54" s="127" t="s">
        <v>511</v>
      </c>
      <c r="D54" s="105">
        <v>640</v>
      </c>
      <c r="E54" s="179">
        <v>6535</v>
      </c>
      <c r="F54" s="179">
        <v>38681576</v>
      </c>
      <c r="I54" s="29"/>
      <c r="J54" s="29"/>
      <c r="K54" s="127" t="s">
        <v>511</v>
      </c>
      <c r="L54" s="105">
        <v>2109</v>
      </c>
      <c r="M54" s="105">
        <v>12742</v>
      </c>
      <c r="N54" s="105">
        <v>25094986</v>
      </c>
    </row>
    <row r="55" spans="1:14" ht="9.75" customHeight="1">
      <c r="A55" s="29"/>
      <c r="B55" s="29"/>
      <c r="C55" s="127" t="s">
        <v>512</v>
      </c>
      <c r="D55" s="180" t="s">
        <v>61</v>
      </c>
      <c r="E55" s="180" t="s">
        <v>61</v>
      </c>
      <c r="F55" s="180" t="s">
        <v>61</v>
      </c>
      <c r="I55" s="29"/>
      <c r="J55" s="29"/>
      <c r="K55" s="127" t="s">
        <v>512</v>
      </c>
      <c r="L55" s="105">
        <v>196</v>
      </c>
      <c r="M55" s="105">
        <v>1437</v>
      </c>
      <c r="N55" s="105">
        <v>6088555</v>
      </c>
    </row>
    <row r="56" spans="1:14" ht="9.75" customHeight="1">
      <c r="A56" s="29"/>
      <c r="B56" s="29"/>
      <c r="C56" s="127" t="s">
        <v>513</v>
      </c>
      <c r="D56" s="180" t="s">
        <v>61</v>
      </c>
      <c r="E56" s="180" t="s">
        <v>61</v>
      </c>
      <c r="F56" s="180" t="s">
        <v>61</v>
      </c>
      <c r="I56" s="29"/>
      <c r="J56" s="29"/>
      <c r="K56" s="127" t="s">
        <v>513</v>
      </c>
      <c r="L56" s="105">
        <v>2</v>
      </c>
      <c r="M56" s="179">
        <v>14</v>
      </c>
      <c r="N56" s="179">
        <v>22400</v>
      </c>
    </row>
    <row r="57" spans="1:14" ht="9.75" customHeight="1">
      <c r="A57" s="29"/>
      <c r="B57" s="29"/>
      <c r="C57" s="127" t="s">
        <v>514</v>
      </c>
      <c r="D57" s="105">
        <v>1</v>
      </c>
      <c r="E57" s="179">
        <v>4</v>
      </c>
      <c r="F57" s="179">
        <v>14000</v>
      </c>
      <c r="I57" s="29"/>
      <c r="J57" s="29"/>
      <c r="K57" s="127" t="s">
        <v>514</v>
      </c>
      <c r="L57" s="105">
        <v>21</v>
      </c>
      <c r="M57" s="105">
        <v>83</v>
      </c>
      <c r="N57" s="105">
        <v>160984</v>
      </c>
    </row>
    <row r="58" spans="1:14" ht="9.75" customHeight="1">
      <c r="A58" s="29"/>
      <c r="B58" s="29"/>
      <c r="C58" s="127" t="s">
        <v>515</v>
      </c>
      <c r="D58" s="180" t="s">
        <v>61</v>
      </c>
      <c r="E58" s="180" t="s">
        <v>61</v>
      </c>
      <c r="F58" s="180" t="s">
        <v>61</v>
      </c>
      <c r="I58" s="29"/>
      <c r="J58" s="29"/>
      <c r="K58" s="127" t="s">
        <v>515</v>
      </c>
      <c r="L58" s="105">
        <v>11</v>
      </c>
      <c r="M58" s="105">
        <v>51</v>
      </c>
      <c r="N58" s="105">
        <v>83349</v>
      </c>
    </row>
    <row r="59" spans="1:14" ht="9.75" customHeight="1">
      <c r="A59" s="41"/>
      <c r="B59" s="41"/>
      <c r="C59" s="130" t="s">
        <v>516</v>
      </c>
      <c r="D59" s="177">
        <v>105</v>
      </c>
      <c r="E59" s="176">
        <v>300</v>
      </c>
      <c r="F59" s="176">
        <v>440671</v>
      </c>
      <c r="I59" s="41"/>
      <c r="J59" s="41"/>
      <c r="K59" s="130" t="s">
        <v>516</v>
      </c>
      <c r="L59" s="177">
        <v>2667</v>
      </c>
      <c r="M59" s="177">
        <v>8961</v>
      </c>
      <c r="N59" s="177">
        <v>5678849</v>
      </c>
    </row>
    <row r="60" spans="1:6" ht="12" customHeight="1">
      <c r="A60" s="29">
        <v>53</v>
      </c>
      <c r="B60" s="29" t="s">
        <v>196</v>
      </c>
      <c r="C60" s="127" t="s">
        <v>509</v>
      </c>
      <c r="D60" s="105">
        <v>583</v>
      </c>
      <c r="E60" s="105">
        <v>4728</v>
      </c>
      <c r="F60" s="105">
        <v>27900887</v>
      </c>
    </row>
    <row r="61" spans="1:6" ht="9.75" customHeight="1">
      <c r="A61" s="29"/>
      <c r="B61" s="29"/>
      <c r="C61" s="127" t="s">
        <v>510</v>
      </c>
      <c r="D61" s="105">
        <v>449</v>
      </c>
      <c r="E61" s="105">
        <v>4361</v>
      </c>
      <c r="F61" s="105">
        <v>27337376</v>
      </c>
    </row>
    <row r="62" spans="1:6" ht="9.75" customHeight="1">
      <c r="A62" s="29"/>
      <c r="B62" s="29"/>
      <c r="C62" s="127" t="s">
        <v>511</v>
      </c>
      <c r="D62" s="105">
        <v>440</v>
      </c>
      <c r="E62" s="179">
        <v>4316</v>
      </c>
      <c r="F62" s="179">
        <v>26910181</v>
      </c>
    </row>
    <row r="63" spans="1:6" ht="9.75" customHeight="1">
      <c r="A63" s="29"/>
      <c r="B63" s="29"/>
      <c r="C63" s="127" t="s">
        <v>512</v>
      </c>
      <c r="D63" s="180" t="s">
        <v>61</v>
      </c>
      <c r="E63" s="180" t="s">
        <v>61</v>
      </c>
      <c r="F63" s="180" t="s">
        <v>61</v>
      </c>
    </row>
    <row r="64" spans="1:6" ht="9.75" customHeight="1">
      <c r="A64" s="29"/>
      <c r="B64" s="29"/>
      <c r="C64" s="127" t="s">
        <v>513</v>
      </c>
      <c r="D64" s="105">
        <v>1</v>
      </c>
      <c r="E64" s="179">
        <v>10</v>
      </c>
      <c r="F64" s="179">
        <v>35303</v>
      </c>
    </row>
    <row r="65" spans="1:6" ht="9.75" customHeight="1">
      <c r="A65" s="29"/>
      <c r="B65" s="29"/>
      <c r="C65" s="127" t="s">
        <v>514</v>
      </c>
      <c r="D65" s="105">
        <v>7</v>
      </c>
      <c r="E65" s="105">
        <v>34</v>
      </c>
      <c r="F65" s="105">
        <v>390498</v>
      </c>
    </row>
    <row r="66" spans="1:6" ht="9.75" customHeight="1">
      <c r="A66" s="29"/>
      <c r="B66" s="29"/>
      <c r="C66" s="127" t="s">
        <v>515</v>
      </c>
      <c r="D66" s="105">
        <v>1</v>
      </c>
      <c r="E66" s="179">
        <v>1</v>
      </c>
      <c r="F66" s="179">
        <v>1394</v>
      </c>
    </row>
    <row r="67" spans="1:6" ht="9.75" customHeight="1">
      <c r="A67" s="41"/>
      <c r="B67" s="41"/>
      <c r="C67" s="130" t="s">
        <v>516</v>
      </c>
      <c r="D67" s="177">
        <v>134</v>
      </c>
      <c r="E67" s="176">
        <v>367</v>
      </c>
      <c r="F67" s="176">
        <v>563511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E35" sqref="E35"/>
    </sheetView>
  </sheetViews>
  <sheetFormatPr defaultColWidth="8.796875" defaultRowHeight="14.25"/>
  <cols>
    <col min="1" max="1" width="0.8984375" style="28" customWidth="1"/>
    <col min="2" max="2" width="32.8984375" style="28" customWidth="1"/>
    <col min="3" max="3" width="7.09765625" style="28" customWidth="1"/>
    <col min="4" max="4" width="10.59765625" style="28" customWidth="1"/>
    <col min="5" max="5" width="7.09765625" style="28" customWidth="1"/>
    <col min="6" max="6" width="10.59765625" style="28" customWidth="1"/>
    <col min="7" max="7" width="7.09765625" style="28" customWidth="1"/>
    <col min="8" max="8" width="10.59765625" style="28" customWidth="1"/>
    <col min="9" max="9" width="7.09765625" style="28" customWidth="1"/>
    <col min="10" max="10" width="10.59765625" style="28" customWidth="1"/>
    <col min="11" max="11" width="6.59765625" style="28" customWidth="1"/>
    <col min="12" max="16384" width="9" style="28" customWidth="1"/>
  </cols>
  <sheetData>
    <row r="1" ht="11.25">
      <c r="A1" s="29" t="s">
        <v>517</v>
      </c>
    </row>
    <row r="2" ht="10.5" customHeight="1"/>
    <row r="3" spans="1:11" ht="10.5" customHeight="1">
      <c r="A3" s="163"/>
      <c r="B3" s="49"/>
      <c r="C3" s="163"/>
      <c r="D3" s="163"/>
      <c r="E3" s="185" t="s">
        <v>518</v>
      </c>
      <c r="F3" s="186"/>
      <c r="G3" s="186"/>
      <c r="H3" s="186"/>
      <c r="I3" s="186"/>
      <c r="J3" s="186"/>
      <c r="K3" s="137"/>
    </row>
    <row r="4" spans="1:11" ht="10.5" customHeight="1">
      <c r="A4" s="127"/>
      <c r="B4" s="52"/>
      <c r="C4" s="127"/>
      <c r="D4" s="127"/>
      <c r="E4" s="130" t="s">
        <v>519</v>
      </c>
      <c r="F4" s="67"/>
      <c r="G4" s="130" t="s">
        <v>520</v>
      </c>
      <c r="H4" s="67"/>
      <c r="I4" s="130" t="s">
        <v>521</v>
      </c>
      <c r="J4" s="67"/>
      <c r="K4" s="138"/>
    </row>
    <row r="5" spans="1:11" ht="10.5" customHeight="1">
      <c r="A5" s="127"/>
      <c r="B5" s="52"/>
      <c r="C5" s="127" t="s">
        <v>9</v>
      </c>
      <c r="D5" s="127" t="s">
        <v>522</v>
      </c>
      <c r="E5" s="127" t="s">
        <v>523</v>
      </c>
      <c r="F5" s="127" t="s">
        <v>86</v>
      </c>
      <c r="G5" s="127" t="s">
        <v>523</v>
      </c>
      <c r="H5" s="127" t="s">
        <v>86</v>
      </c>
      <c r="I5" s="127" t="s">
        <v>523</v>
      </c>
      <c r="J5" s="127" t="s">
        <v>86</v>
      </c>
      <c r="K5" s="138"/>
    </row>
    <row r="6" spans="1:11" ht="10.5" customHeight="1">
      <c r="A6" s="127"/>
      <c r="B6" s="52" t="s">
        <v>403</v>
      </c>
      <c r="C6" s="127"/>
      <c r="D6" s="127"/>
      <c r="E6" s="127" t="s">
        <v>9</v>
      </c>
      <c r="F6" s="127" t="s">
        <v>469</v>
      </c>
      <c r="G6" s="127" t="s">
        <v>9</v>
      </c>
      <c r="H6" s="127" t="s">
        <v>469</v>
      </c>
      <c r="I6" s="127" t="s">
        <v>9</v>
      </c>
      <c r="J6" s="127" t="s">
        <v>469</v>
      </c>
      <c r="K6" s="138" t="s">
        <v>483</v>
      </c>
    </row>
    <row r="7" spans="1:11" ht="10.5" customHeight="1">
      <c r="A7" s="130"/>
      <c r="B7" s="67"/>
      <c r="C7" s="130" t="s">
        <v>16</v>
      </c>
      <c r="D7" s="130" t="s">
        <v>15</v>
      </c>
      <c r="E7" s="130" t="s">
        <v>16</v>
      </c>
      <c r="F7" s="130" t="s">
        <v>15</v>
      </c>
      <c r="G7" s="130" t="s">
        <v>16</v>
      </c>
      <c r="H7" s="130" t="s">
        <v>15</v>
      </c>
      <c r="I7" s="130" t="s">
        <v>16</v>
      </c>
      <c r="J7" s="130" t="s">
        <v>15</v>
      </c>
      <c r="K7" s="187" t="s">
        <v>3</v>
      </c>
    </row>
    <row r="8" spans="1:11" ht="10.5">
      <c r="A8" s="171" t="s">
        <v>173</v>
      </c>
      <c r="B8" s="172" t="s">
        <v>116</v>
      </c>
      <c r="C8" s="188">
        <v>18263</v>
      </c>
      <c r="D8" s="188">
        <v>303712678</v>
      </c>
      <c r="E8" s="188">
        <v>16904</v>
      </c>
      <c r="F8" s="188">
        <v>113120664</v>
      </c>
      <c r="G8" s="188">
        <v>3408</v>
      </c>
      <c r="H8" s="188">
        <v>17399030</v>
      </c>
      <c r="I8" s="188">
        <v>10746</v>
      </c>
      <c r="J8" s="188">
        <v>173192984</v>
      </c>
      <c r="K8" s="121" t="s">
        <v>116</v>
      </c>
    </row>
    <row r="9" spans="1:11" ht="10.5">
      <c r="A9" s="173"/>
      <c r="B9" s="174"/>
      <c r="C9" s="189"/>
      <c r="D9" s="189"/>
      <c r="E9" s="189"/>
      <c r="F9" s="189"/>
      <c r="G9" s="189"/>
      <c r="H9" s="189"/>
      <c r="I9" s="189"/>
      <c r="J9" s="189"/>
      <c r="K9" s="126"/>
    </row>
    <row r="10" spans="1:11" ht="10.5">
      <c r="A10" s="127"/>
      <c r="B10" s="128" t="s">
        <v>117</v>
      </c>
      <c r="C10" s="190">
        <v>3008</v>
      </c>
      <c r="D10" s="190">
        <v>181162032</v>
      </c>
      <c r="E10" s="190">
        <v>2115</v>
      </c>
      <c r="F10" s="190">
        <v>28965305</v>
      </c>
      <c r="G10" s="190">
        <v>288</v>
      </c>
      <c r="H10" s="190">
        <v>6327226</v>
      </c>
      <c r="I10" s="190">
        <v>2688</v>
      </c>
      <c r="J10" s="190">
        <v>145869501</v>
      </c>
      <c r="K10" s="126" t="s">
        <v>117</v>
      </c>
    </row>
    <row r="11" spans="1:11" ht="10.5">
      <c r="A11" s="127" t="s">
        <v>326</v>
      </c>
      <c r="B11" s="52"/>
      <c r="C11" s="191">
        <v>14</v>
      </c>
      <c r="D11" s="191">
        <v>671678</v>
      </c>
      <c r="E11" s="191">
        <v>8</v>
      </c>
      <c r="F11" s="191">
        <v>38589</v>
      </c>
      <c r="G11" s="191">
        <v>3</v>
      </c>
      <c r="H11" s="191">
        <v>3972</v>
      </c>
      <c r="I11" s="191">
        <v>14</v>
      </c>
      <c r="J11" s="191">
        <v>629117</v>
      </c>
      <c r="K11" s="126">
        <v>48</v>
      </c>
    </row>
    <row r="12" spans="1:11" ht="10.5">
      <c r="A12" s="127"/>
      <c r="B12" s="52" t="s">
        <v>327</v>
      </c>
      <c r="C12" s="191">
        <v>14</v>
      </c>
      <c r="D12" s="191">
        <v>671678</v>
      </c>
      <c r="E12" s="191">
        <v>8</v>
      </c>
      <c r="F12" s="191">
        <v>38589</v>
      </c>
      <c r="G12" s="191">
        <v>3</v>
      </c>
      <c r="H12" s="191">
        <v>3972</v>
      </c>
      <c r="I12" s="191">
        <v>14</v>
      </c>
      <c r="J12" s="191">
        <v>629117</v>
      </c>
      <c r="K12" s="126">
        <v>481</v>
      </c>
    </row>
    <row r="13" spans="1:11" ht="10.5">
      <c r="A13" s="127" t="s">
        <v>328</v>
      </c>
      <c r="B13" s="52"/>
      <c r="C13" s="191">
        <v>74</v>
      </c>
      <c r="D13" s="191">
        <v>1401268</v>
      </c>
      <c r="E13" s="191">
        <v>58</v>
      </c>
      <c r="F13" s="191">
        <v>168488</v>
      </c>
      <c r="G13" s="191">
        <v>3</v>
      </c>
      <c r="H13" s="191">
        <v>16308</v>
      </c>
      <c r="I13" s="191">
        <v>65</v>
      </c>
      <c r="J13" s="191">
        <v>1216472</v>
      </c>
      <c r="K13" s="126">
        <v>49</v>
      </c>
    </row>
    <row r="14" spans="1:11" ht="10.5">
      <c r="A14" s="127"/>
      <c r="B14" s="52" t="s">
        <v>329</v>
      </c>
      <c r="C14" s="191">
        <v>8</v>
      </c>
      <c r="D14" s="191">
        <v>108893</v>
      </c>
      <c r="E14" s="191">
        <v>5</v>
      </c>
      <c r="F14" s="191">
        <v>14902</v>
      </c>
      <c r="G14" s="142" t="s">
        <v>61</v>
      </c>
      <c r="H14" s="142" t="s">
        <v>61</v>
      </c>
      <c r="I14" s="191">
        <v>8</v>
      </c>
      <c r="J14" s="191">
        <v>93991</v>
      </c>
      <c r="K14" s="126">
        <v>491</v>
      </c>
    </row>
    <row r="15" spans="1:11" ht="10.5">
      <c r="A15" s="127"/>
      <c r="B15" s="52" t="s">
        <v>330</v>
      </c>
      <c r="C15" s="191">
        <v>66</v>
      </c>
      <c r="D15" s="191">
        <v>1292375</v>
      </c>
      <c r="E15" s="191">
        <v>53</v>
      </c>
      <c r="F15" s="191">
        <v>153586</v>
      </c>
      <c r="G15" s="191">
        <v>3</v>
      </c>
      <c r="H15" s="191">
        <v>16308</v>
      </c>
      <c r="I15" s="191">
        <v>57</v>
      </c>
      <c r="J15" s="191">
        <v>1122481</v>
      </c>
      <c r="K15" s="126">
        <v>492</v>
      </c>
    </row>
    <row r="16" spans="1:11" ht="10.5">
      <c r="A16" s="127" t="s">
        <v>331</v>
      </c>
      <c r="B16" s="52"/>
      <c r="C16" s="191">
        <v>894</v>
      </c>
      <c r="D16" s="191">
        <v>81563493</v>
      </c>
      <c r="E16" s="191">
        <v>723</v>
      </c>
      <c r="F16" s="191">
        <v>7846864</v>
      </c>
      <c r="G16" s="191">
        <v>20</v>
      </c>
      <c r="H16" s="191">
        <v>432058</v>
      </c>
      <c r="I16" s="191">
        <v>784</v>
      </c>
      <c r="J16" s="191">
        <v>73284571</v>
      </c>
      <c r="K16" s="126">
        <v>50</v>
      </c>
    </row>
    <row r="17" spans="1:11" ht="10.5">
      <c r="A17" s="127"/>
      <c r="B17" s="52" t="s">
        <v>332</v>
      </c>
      <c r="C17" s="191">
        <v>377</v>
      </c>
      <c r="D17" s="191">
        <v>50955946</v>
      </c>
      <c r="E17" s="191">
        <v>294</v>
      </c>
      <c r="F17" s="191">
        <v>3732003</v>
      </c>
      <c r="G17" s="191">
        <v>9</v>
      </c>
      <c r="H17" s="191">
        <v>364184</v>
      </c>
      <c r="I17" s="191">
        <v>324</v>
      </c>
      <c r="J17" s="191">
        <v>46859759</v>
      </c>
      <c r="K17" s="126">
        <v>501</v>
      </c>
    </row>
    <row r="18" spans="1:11" ht="10.5">
      <c r="A18" s="127"/>
      <c r="B18" s="52" t="s">
        <v>333</v>
      </c>
      <c r="C18" s="191">
        <v>517</v>
      </c>
      <c r="D18" s="191">
        <v>30607547</v>
      </c>
      <c r="E18" s="191">
        <v>429</v>
      </c>
      <c r="F18" s="191">
        <v>4114861</v>
      </c>
      <c r="G18" s="191">
        <v>11</v>
      </c>
      <c r="H18" s="191">
        <v>67874</v>
      </c>
      <c r="I18" s="191">
        <v>460</v>
      </c>
      <c r="J18" s="191">
        <v>26424812</v>
      </c>
      <c r="K18" s="126">
        <v>502</v>
      </c>
    </row>
    <row r="19" spans="1:11" ht="10.5">
      <c r="A19" s="127" t="s">
        <v>406</v>
      </c>
      <c r="B19" s="52"/>
      <c r="C19" s="191">
        <v>697</v>
      </c>
      <c r="D19" s="191">
        <v>30488459</v>
      </c>
      <c r="E19" s="191">
        <v>460</v>
      </c>
      <c r="F19" s="191">
        <v>3894383</v>
      </c>
      <c r="G19" s="191">
        <v>21</v>
      </c>
      <c r="H19" s="191">
        <v>192048</v>
      </c>
      <c r="I19" s="191">
        <v>635</v>
      </c>
      <c r="J19" s="191">
        <v>26402028</v>
      </c>
      <c r="K19" s="126">
        <v>51</v>
      </c>
    </row>
    <row r="20" spans="1:11" ht="10.5">
      <c r="A20" s="127"/>
      <c r="B20" s="52" t="s">
        <v>335</v>
      </c>
      <c r="C20" s="191">
        <v>428</v>
      </c>
      <c r="D20" s="191">
        <v>17628309</v>
      </c>
      <c r="E20" s="191">
        <v>282</v>
      </c>
      <c r="F20" s="191">
        <v>2540878</v>
      </c>
      <c r="G20" s="191">
        <v>13</v>
      </c>
      <c r="H20" s="191">
        <v>166997</v>
      </c>
      <c r="I20" s="191">
        <v>410</v>
      </c>
      <c r="J20" s="191">
        <v>14920434</v>
      </c>
      <c r="K20" s="126">
        <v>511</v>
      </c>
    </row>
    <row r="21" spans="1:11" ht="10.5">
      <c r="A21" s="127"/>
      <c r="B21" s="52" t="s">
        <v>336</v>
      </c>
      <c r="C21" s="191">
        <v>94</v>
      </c>
      <c r="D21" s="191">
        <v>3769083</v>
      </c>
      <c r="E21" s="191">
        <v>63</v>
      </c>
      <c r="F21" s="191">
        <v>207420</v>
      </c>
      <c r="G21" s="191">
        <v>4</v>
      </c>
      <c r="H21" s="191">
        <v>20307</v>
      </c>
      <c r="I21" s="191">
        <v>92</v>
      </c>
      <c r="J21" s="191">
        <v>3541356</v>
      </c>
      <c r="K21" s="126">
        <v>512</v>
      </c>
    </row>
    <row r="22" spans="1:11" ht="10.5">
      <c r="A22" s="127"/>
      <c r="B22" s="52" t="s">
        <v>337</v>
      </c>
      <c r="C22" s="191">
        <v>101</v>
      </c>
      <c r="D22" s="191">
        <v>8602407</v>
      </c>
      <c r="E22" s="191">
        <v>50</v>
      </c>
      <c r="F22" s="167">
        <v>929999</v>
      </c>
      <c r="G22" s="191">
        <v>3</v>
      </c>
      <c r="H22" s="167">
        <v>4638</v>
      </c>
      <c r="I22" s="191">
        <v>98</v>
      </c>
      <c r="J22" s="191">
        <v>7667770</v>
      </c>
      <c r="K22" s="126">
        <v>513</v>
      </c>
    </row>
    <row r="23" spans="1:11" ht="10.5">
      <c r="A23" s="127"/>
      <c r="B23" s="52" t="s">
        <v>338</v>
      </c>
      <c r="C23" s="191">
        <v>74</v>
      </c>
      <c r="D23" s="191">
        <v>488660</v>
      </c>
      <c r="E23" s="191">
        <v>65</v>
      </c>
      <c r="F23" s="167">
        <v>216086</v>
      </c>
      <c r="G23" s="191">
        <v>1</v>
      </c>
      <c r="H23" s="167">
        <v>106</v>
      </c>
      <c r="I23" s="191">
        <v>35</v>
      </c>
      <c r="J23" s="191">
        <v>272468</v>
      </c>
      <c r="K23" s="126">
        <v>514</v>
      </c>
    </row>
    <row r="24" spans="1:11" ht="10.5">
      <c r="A24" s="127" t="s">
        <v>339</v>
      </c>
      <c r="B24" s="52"/>
      <c r="C24" s="191">
        <v>746</v>
      </c>
      <c r="D24" s="191">
        <v>39136247</v>
      </c>
      <c r="E24" s="191">
        <v>483</v>
      </c>
      <c r="F24" s="191">
        <v>10478102</v>
      </c>
      <c r="G24" s="191">
        <v>187</v>
      </c>
      <c r="H24" s="191">
        <v>4852912</v>
      </c>
      <c r="I24" s="191">
        <v>672</v>
      </c>
      <c r="J24" s="191">
        <v>23805233</v>
      </c>
      <c r="K24" s="126">
        <v>52</v>
      </c>
    </row>
    <row r="25" spans="1:11" ht="10.5">
      <c r="A25" s="127"/>
      <c r="B25" s="52" t="s">
        <v>340</v>
      </c>
      <c r="C25" s="191">
        <v>284</v>
      </c>
      <c r="D25" s="191">
        <v>11334903</v>
      </c>
      <c r="E25" s="191">
        <v>171</v>
      </c>
      <c r="F25" s="191">
        <v>1859728</v>
      </c>
      <c r="G25" s="191">
        <v>87</v>
      </c>
      <c r="H25" s="191">
        <v>1616108</v>
      </c>
      <c r="I25" s="191">
        <v>255</v>
      </c>
      <c r="J25" s="191">
        <v>7859067</v>
      </c>
      <c r="K25" s="126">
        <v>521</v>
      </c>
    </row>
    <row r="26" spans="1:11" ht="10.5">
      <c r="A26" s="127"/>
      <c r="B26" s="52" t="s">
        <v>341</v>
      </c>
      <c r="C26" s="191">
        <v>205</v>
      </c>
      <c r="D26" s="191">
        <v>14299373</v>
      </c>
      <c r="E26" s="191">
        <v>149</v>
      </c>
      <c r="F26" s="191">
        <v>5281216</v>
      </c>
      <c r="G26" s="191">
        <v>53</v>
      </c>
      <c r="H26" s="191">
        <v>2951993</v>
      </c>
      <c r="I26" s="191">
        <v>190</v>
      </c>
      <c r="J26" s="191">
        <v>6066164</v>
      </c>
      <c r="K26" s="126">
        <v>522</v>
      </c>
    </row>
    <row r="27" spans="1:11" ht="10.5">
      <c r="A27" s="127"/>
      <c r="B27" s="52" t="s">
        <v>342</v>
      </c>
      <c r="C27" s="191">
        <v>168</v>
      </c>
      <c r="D27" s="191">
        <v>10952557</v>
      </c>
      <c r="E27" s="191">
        <v>109</v>
      </c>
      <c r="F27" s="191">
        <v>3076300</v>
      </c>
      <c r="G27" s="191">
        <v>31</v>
      </c>
      <c r="H27" s="191">
        <v>195740</v>
      </c>
      <c r="I27" s="191">
        <v>144</v>
      </c>
      <c r="J27" s="191">
        <v>7680517</v>
      </c>
      <c r="K27" s="126">
        <v>523</v>
      </c>
    </row>
    <row r="28" spans="1:11" ht="10.5">
      <c r="A28" s="127"/>
      <c r="B28" s="52" t="s">
        <v>343</v>
      </c>
      <c r="C28" s="191">
        <v>89</v>
      </c>
      <c r="D28" s="191">
        <v>2549414</v>
      </c>
      <c r="E28" s="191">
        <v>54</v>
      </c>
      <c r="F28" s="191">
        <v>260858</v>
      </c>
      <c r="G28" s="191">
        <v>16</v>
      </c>
      <c r="H28" s="191">
        <v>89071</v>
      </c>
      <c r="I28" s="191">
        <v>83</v>
      </c>
      <c r="J28" s="191">
        <v>2199485</v>
      </c>
      <c r="K28" s="126">
        <v>529</v>
      </c>
    </row>
    <row r="29" spans="1:11" ht="10.5">
      <c r="A29" s="127" t="s">
        <v>344</v>
      </c>
      <c r="B29" s="52"/>
      <c r="C29" s="191">
        <v>583</v>
      </c>
      <c r="D29" s="191">
        <v>27900887</v>
      </c>
      <c r="E29" s="191">
        <v>383</v>
      </c>
      <c r="F29" s="191">
        <v>6538879</v>
      </c>
      <c r="G29" s="191">
        <v>54</v>
      </c>
      <c r="H29" s="191">
        <v>829928</v>
      </c>
      <c r="I29" s="191">
        <v>518</v>
      </c>
      <c r="J29" s="191">
        <v>20532080</v>
      </c>
      <c r="K29" s="126">
        <v>53</v>
      </c>
    </row>
    <row r="30" spans="1:11" ht="10.5">
      <c r="A30" s="127"/>
      <c r="B30" s="52" t="s">
        <v>407</v>
      </c>
      <c r="C30" s="191">
        <v>118</v>
      </c>
      <c r="D30" s="191">
        <v>2453936</v>
      </c>
      <c r="E30" s="191">
        <v>89</v>
      </c>
      <c r="F30" s="191">
        <v>434331</v>
      </c>
      <c r="G30" s="191">
        <v>9</v>
      </c>
      <c r="H30" s="191">
        <v>58218</v>
      </c>
      <c r="I30" s="191">
        <v>107</v>
      </c>
      <c r="J30" s="191">
        <v>1961387</v>
      </c>
      <c r="K30" s="126">
        <v>531</v>
      </c>
    </row>
    <row r="31" spans="1:11" ht="10.5">
      <c r="A31" s="127"/>
      <c r="B31" s="52" t="s">
        <v>346</v>
      </c>
      <c r="C31" s="191">
        <v>193</v>
      </c>
      <c r="D31" s="191">
        <v>12868778</v>
      </c>
      <c r="E31" s="191">
        <v>109</v>
      </c>
      <c r="F31" s="191">
        <v>1416018</v>
      </c>
      <c r="G31" s="191">
        <v>28</v>
      </c>
      <c r="H31" s="191">
        <v>718961</v>
      </c>
      <c r="I31" s="191">
        <v>165</v>
      </c>
      <c r="J31" s="191">
        <v>10733799</v>
      </c>
      <c r="K31" s="126">
        <v>532</v>
      </c>
    </row>
    <row r="32" spans="1:11" ht="10.5">
      <c r="A32" s="127"/>
      <c r="B32" s="52" t="s">
        <v>348</v>
      </c>
      <c r="C32" s="191">
        <v>272</v>
      </c>
      <c r="D32" s="191">
        <v>12578173</v>
      </c>
      <c r="E32" s="191">
        <v>185</v>
      </c>
      <c r="F32" s="191">
        <v>4688530</v>
      </c>
      <c r="G32" s="191">
        <v>17</v>
      </c>
      <c r="H32" s="191">
        <v>52749</v>
      </c>
      <c r="I32" s="191">
        <v>246</v>
      </c>
      <c r="J32" s="191">
        <v>7836894</v>
      </c>
      <c r="K32" s="126">
        <v>539</v>
      </c>
    </row>
    <row r="33" spans="1:11" ht="10.5">
      <c r="A33" s="127"/>
      <c r="B33" s="52"/>
      <c r="C33" s="191"/>
      <c r="D33" s="191"/>
      <c r="E33" s="191"/>
      <c r="F33" s="191"/>
      <c r="G33" s="191"/>
      <c r="H33" s="191"/>
      <c r="I33" s="191"/>
      <c r="J33" s="191"/>
      <c r="K33" s="126"/>
    </row>
    <row r="34" spans="1:11" ht="10.5">
      <c r="A34" s="127"/>
      <c r="B34" s="128" t="s">
        <v>349</v>
      </c>
      <c r="C34" s="190">
        <v>15255</v>
      </c>
      <c r="D34" s="190">
        <v>122550646</v>
      </c>
      <c r="E34" s="190">
        <v>14789</v>
      </c>
      <c r="F34" s="190">
        <v>84155359</v>
      </c>
      <c r="G34" s="190">
        <v>3120</v>
      </c>
      <c r="H34" s="190">
        <v>11071804</v>
      </c>
      <c r="I34" s="190">
        <v>8058</v>
      </c>
      <c r="J34" s="190">
        <v>27323483</v>
      </c>
      <c r="K34" s="126" t="s">
        <v>349</v>
      </c>
    </row>
    <row r="35" spans="1:11" ht="10.5">
      <c r="A35" s="127" t="s">
        <v>350</v>
      </c>
      <c r="B35" s="52"/>
      <c r="C35" s="191">
        <v>46</v>
      </c>
      <c r="D35" s="191">
        <v>12889968</v>
      </c>
      <c r="E35" s="191">
        <v>45</v>
      </c>
      <c r="F35" s="191">
        <v>10637912</v>
      </c>
      <c r="G35" s="191">
        <v>20</v>
      </c>
      <c r="H35" s="191">
        <v>1402482</v>
      </c>
      <c r="I35" s="191">
        <v>19</v>
      </c>
      <c r="J35" s="191">
        <v>849574</v>
      </c>
      <c r="K35" s="126">
        <v>54</v>
      </c>
    </row>
    <row r="36" spans="1:11" ht="10.5">
      <c r="A36" s="127"/>
      <c r="B36" s="52" t="s">
        <v>351</v>
      </c>
      <c r="C36" s="191">
        <v>24</v>
      </c>
      <c r="D36" s="191">
        <v>12733920</v>
      </c>
      <c r="E36" s="191">
        <v>24</v>
      </c>
      <c r="F36" s="191">
        <v>10525951</v>
      </c>
      <c r="G36" s="191">
        <v>17</v>
      </c>
      <c r="H36" s="191">
        <v>1400973</v>
      </c>
      <c r="I36" s="191">
        <v>8</v>
      </c>
      <c r="J36" s="191">
        <v>806996</v>
      </c>
      <c r="K36" s="126">
        <v>541</v>
      </c>
    </row>
    <row r="37" spans="1:11" ht="10.5">
      <c r="A37" s="127"/>
      <c r="B37" s="52" t="s">
        <v>352</v>
      </c>
      <c r="C37" s="191">
        <v>22</v>
      </c>
      <c r="D37" s="191">
        <v>156048</v>
      </c>
      <c r="E37" s="191">
        <v>21</v>
      </c>
      <c r="F37" s="191">
        <v>111961</v>
      </c>
      <c r="G37" s="191">
        <v>3</v>
      </c>
      <c r="H37" s="191">
        <v>1509</v>
      </c>
      <c r="I37" s="191">
        <v>11</v>
      </c>
      <c r="J37" s="191">
        <v>42578</v>
      </c>
      <c r="K37" s="126">
        <v>549</v>
      </c>
    </row>
    <row r="38" spans="1:11" ht="10.5">
      <c r="A38" s="127" t="s">
        <v>409</v>
      </c>
      <c r="B38" s="52"/>
      <c r="C38" s="191">
        <v>1726</v>
      </c>
      <c r="D38" s="191">
        <v>8530142</v>
      </c>
      <c r="E38" s="191">
        <v>1692</v>
      </c>
      <c r="F38" s="191">
        <v>5814916</v>
      </c>
      <c r="G38" s="191">
        <v>805</v>
      </c>
      <c r="H38" s="191">
        <v>1590306</v>
      </c>
      <c r="I38" s="191">
        <v>882</v>
      </c>
      <c r="J38" s="191">
        <v>1124920</v>
      </c>
      <c r="K38" s="126">
        <v>55</v>
      </c>
    </row>
    <row r="39" spans="1:11" ht="10.5">
      <c r="A39" s="127"/>
      <c r="B39" s="52" t="s">
        <v>354</v>
      </c>
      <c r="C39" s="191">
        <v>280</v>
      </c>
      <c r="D39" s="191">
        <v>1400487</v>
      </c>
      <c r="E39" s="191">
        <v>258</v>
      </c>
      <c r="F39" s="191">
        <v>417405</v>
      </c>
      <c r="G39" s="191">
        <v>168</v>
      </c>
      <c r="H39" s="191">
        <v>690851</v>
      </c>
      <c r="I39" s="191">
        <v>186</v>
      </c>
      <c r="J39" s="191">
        <v>292231</v>
      </c>
      <c r="K39" s="126">
        <v>551</v>
      </c>
    </row>
    <row r="40" spans="1:11" ht="10.5">
      <c r="A40" s="127"/>
      <c r="B40" s="52" t="s">
        <v>355</v>
      </c>
      <c r="C40" s="191">
        <v>256</v>
      </c>
      <c r="D40" s="191">
        <v>1306482</v>
      </c>
      <c r="E40" s="191">
        <v>253</v>
      </c>
      <c r="F40" s="191">
        <v>1099647</v>
      </c>
      <c r="G40" s="191">
        <v>108</v>
      </c>
      <c r="H40" s="191">
        <v>98448</v>
      </c>
      <c r="I40" s="191">
        <v>98</v>
      </c>
      <c r="J40" s="191">
        <v>108387</v>
      </c>
      <c r="K40" s="126">
        <v>552</v>
      </c>
    </row>
    <row r="41" spans="1:11" ht="10.5">
      <c r="A41" s="127"/>
      <c r="B41" s="52" t="s">
        <v>356</v>
      </c>
      <c r="C41" s="191">
        <v>757</v>
      </c>
      <c r="D41" s="191">
        <v>3655821</v>
      </c>
      <c r="E41" s="191">
        <v>753</v>
      </c>
      <c r="F41" s="191">
        <v>2477522</v>
      </c>
      <c r="G41" s="191">
        <v>397</v>
      </c>
      <c r="H41" s="191">
        <v>632837</v>
      </c>
      <c r="I41" s="191">
        <v>434</v>
      </c>
      <c r="J41" s="191">
        <v>545462</v>
      </c>
      <c r="K41" s="126">
        <v>553</v>
      </c>
    </row>
    <row r="42" spans="1:11" ht="10.5">
      <c r="A42" s="127"/>
      <c r="B42" s="52" t="s">
        <v>357</v>
      </c>
      <c r="C42" s="191">
        <v>177</v>
      </c>
      <c r="D42" s="191">
        <v>913237</v>
      </c>
      <c r="E42" s="191">
        <v>177</v>
      </c>
      <c r="F42" s="191">
        <v>828851</v>
      </c>
      <c r="G42" s="191">
        <v>44</v>
      </c>
      <c r="H42" s="191">
        <v>27857</v>
      </c>
      <c r="I42" s="191">
        <v>63</v>
      </c>
      <c r="J42" s="191">
        <v>56529</v>
      </c>
      <c r="K42" s="126">
        <v>554</v>
      </c>
    </row>
    <row r="43" spans="1:11" ht="10.5">
      <c r="A43" s="127"/>
      <c r="B43" s="52" t="s">
        <v>410</v>
      </c>
      <c r="C43" s="191">
        <v>256</v>
      </c>
      <c r="D43" s="191">
        <v>1254115</v>
      </c>
      <c r="E43" s="191">
        <v>251</v>
      </c>
      <c r="F43" s="191">
        <v>991491</v>
      </c>
      <c r="G43" s="191">
        <v>88</v>
      </c>
      <c r="H43" s="191">
        <v>140313</v>
      </c>
      <c r="I43" s="191">
        <v>101</v>
      </c>
      <c r="J43" s="191">
        <v>122311</v>
      </c>
      <c r="K43" s="126">
        <v>559</v>
      </c>
    </row>
    <row r="44" spans="1:11" ht="10.5">
      <c r="A44" s="127" t="s">
        <v>359</v>
      </c>
      <c r="B44" s="52"/>
      <c r="C44" s="191">
        <v>6003</v>
      </c>
      <c r="D44" s="191">
        <v>38159519</v>
      </c>
      <c r="E44" s="191">
        <v>5931</v>
      </c>
      <c r="F44" s="191">
        <v>33106206</v>
      </c>
      <c r="G44" s="191">
        <v>64</v>
      </c>
      <c r="H44" s="191">
        <v>79452</v>
      </c>
      <c r="I44" s="191">
        <v>2539</v>
      </c>
      <c r="J44" s="191">
        <v>4973861</v>
      </c>
      <c r="K44" s="126">
        <v>56</v>
      </c>
    </row>
    <row r="45" spans="1:11" ht="10.5">
      <c r="A45" s="127"/>
      <c r="B45" s="52" t="s">
        <v>360</v>
      </c>
      <c r="C45" s="191">
        <v>872</v>
      </c>
      <c r="D45" s="191">
        <v>17674160</v>
      </c>
      <c r="E45" s="191">
        <v>872</v>
      </c>
      <c r="F45" s="191">
        <v>15720875</v>
      </c>
      <c r="G45" s="191">
        <v>7</v>
      </c>
      <c r="H45" s="191">
        <v>16424</v>
      </c>
      <c r="I45" s="191">
        <v>406</v>
      </c>
      <c r="J45" s="191">
        <v>1936861</v>
      </c>
      <c r="K45" s="126">
        <v>561</v>
      </c>
    </row>
    <row r="46" spans="1:11" ht="10.5">
      <c r="A46" s="127"/>
      <c r="B46" s="52" t="s">
        <v>361</v>
      </c>
      <c r="C46" s="191">
        <v>1035</v>
      </c>
      <c r="D46" s="191">
        <v>5268460</v>
      </c>
      <c r="E46" s="191">
        <v>1035</v>
      </c>
      <c r="F46" s="191">
        <v>4168154</v>
      </c>
      <c r="G46" s="191">
        <v>14</v>
      </c>
      <c r="H46" s="191">
        <v>24851</v>
      </c>
      <c r="I46" s="191">
        <v>728</v>
      </c>
      <c r="J46" s="191">
        <v>1075455</v>
      </c>
      <c r="K46" s="126">
        <v>562</v>
      </c>
    </row>
    <row r="47" spans="1:11" ht="10.5">
      <c r="A47" s="127"/>
      <c r="B47" s="52" t="s">
        <v>362</v>
      </c>
      <c r="C47" s="191">
        <v>224</v>
      </c>
      <c r="D47" s="191">
        <v>1094472</v>
      </c>
      <c r="E47" s="191">
        <v>222</v>
      </c>
      <c r="F47" s="191">
        <v>842327</v>
      </c>
      <c r="G47" s="191">
        <v>3</v>
      </c>
      <c r="H47" s="191">
        <v>3080</v>
      </c>
      <c r="I47" s="191">
        <v>128</v>
      </c>
      <c r="J47" s="191">
        <v>249065</v>
      </c>
      <c r="K47" s="126">
        <v>563</v>
      </c>
    </row>
    <row r="48" spans="1:11" ht="10.5">
      <c r="A48" s="127"/>
      <c r="B48" s="52" t="s">
        <v>363</v>
      </c>
      <c r="C48" s="191">
        <v>293</v>
      </c>
      <c r="D48" s="191">
        <v>838355</v>
      </c>
      <c r="E48" s="191">
        <v>291</v>
      </c>
      <c r="F48" s="191">
        <v>661699</v>
      </c>
      <c r="G48" s="191">
        <v>3</v>
      </c>
      <c r="H48" s="191">
        <v>1652</v>
      </c>
      <c r="I48" s="191">
        <v>115</v>
      </c>
      <c r="J48" s="191">
        <v>175004</v>
      </c>
      <c r="K48" s="126">
        <v>564</v>
      </c>
    </row>
    <row r="49" spans="1:11" ht="10.5">
      <c r="A49" s="127"/>
      <c r="B49" s="52" t="s">
        <v>364</v>
      </c>
      <c r="C49" s="191">
        <v>67</v>
      </c>
      <c r="D49" s="191">
        <v>188547</v>
      </c>
      <c r="E49" s="191">
        <v>67</v>
      </c>
      <c r="F49" s="191">
        <v>161083</v>
      </c>
      <c r="G49" s="142" t="s">
        <v>61</v>
      </c>
      <c r="H49" s="142" t="s">
        <v>61</v>
      </c>
      <c r="I49" s="191">
        <v>31</v>
      </c>
      <c r="J49" s="191">
        <v>27464</v>
      </c>
      <c r="K49" s="126">
        <v>565</v>
      </c>
    </row>
    <row r="50" spans="1:11" ht="10.5">
      <c r="A50" s="127"/>
      <c r="B50" s="52" t="s">
        <v>365</v>
      </c>
      <c r="C50" s="191">
        <v>323</v>
      </c>
      <c r="D50" s="191">
        <v>1213618</v>
      </c>
      <c r="E50" s="191">
        <v>323</v>
      </c>
      <c r="F50" s="191">
        <v>1026596</v>
      </c>
      <c r="G50" s="191">
        <v>7</v>
      </c>
      <c r="H50" s="191">
        <v>2255</v>
      </c>
      <c r="I50" s="191">
        <v>139</v>
      </c>
      <c r="J50" s="191">
        <v>184767</v>
      </c>
      <c r="K50" s="126">
        <v>566</v>
      </c>
    </row>
    <row r="51" spans="1:11" ht="10.5">
      <c r="A51" s="127"/>
      <c r="B51" s="52" t="s">
        <v>366</v>
      </c>
      <c r="C51" s="191">
        <v>956</v>
      </c>
      <c r="D51" s="191">
        <v>1931002</v>
      </c>
      <c r="E51" s="191">
        <v>955</v>
      </c>
      <c r="F51" s="191">
        <v>1843053</v>
      </c>
      <c r="G51" s="191">
        <v>1</v>
      </c>
      <c r="H51" s="167">
        <v>120</v>
      </c>
      <c r="I51" s="191">
        <v>186</v>
      </c>
      <c r="J51" s="167">
        <v>87829</v>
      </c>
      <c r="K51" s="126">
        <v>567</v>
      </c>
    </row>
    <row r="52" spans="1:11" ht="10.5">
      <c r="A52" s="127"/>
      <c r="B52" s="52" t="s">
        <v>367</v>
      </c>
      <c r="C52" s="191">
        <v>247</v>
      </c>
      <c r="D52" s="191">
        <v>757227</v>
      </c>
      <c r="E52" s="191">
        <v>247</v>
      </c>
      <c r="F52" s="191">
        <v>431276</v>
      </c>
      <c r="G52" s="191">
        <v>2</v>
      </c>
      <c r="H52" s="167">
        <v>4430</v>
      </c>
      <c r="I52" s="191">
        <v>186</v>
      </c>
      <c r="J52" s="167">
        <v>321521</v>
      </c>
      <c r="K52" s="126">
        <v>568</v>
      </c>
    </row>
    <row r="53" spans="1:11" ht="10.5">
      <c r="A53" s="127"/>
      <c r="B53" s="52" t="s">
        <v>368</v>
      </c>
      <c r="C53" s="191">
        <v>1986</v>
      </c>
      <c r="D53" s="191">
        <v>9193678</v>
      </c>
      <c r="E53" s="191">
        <v>1919</v>
      </c>
      <c r="F53" s="191">
        <v>8251143</v>
      </c>
      <c r="G53" s="191">
        <v>27</v>
      </c>
      <c r="H53" s="191">
        <v>26640</v>
      </c>
      <c r="I53" s="191">
        <v>620</v>
      </c>
      <c r="J53" s="191">
        <v>915895</v>
      </c>
      <c r="K53" s="126">
        <v>569</v>
      </c>
    </row>
    <row r="54" spans="1:11" ht="10.5">
      <c r="A54" s="127" t="s">
        <v>369</v>
      </c>
      <c r="B54" s="52"/>
      <c r="C54" s="191">
        <v>1009</v>
      </c>
      <c r="D54" s="191">
        <v>14717236</v>
      </c>
      <c r="E54" s="191">
        <v>986</v>
      </c>
      <c r="F54" s="191">
        <v>8231439</v>
      </c>
      <c r="G54" s="191">
        <v>683</v>
      </c>
      <c r="H54" s="191">
        <v>4059029</v>
      </c>
      <c r="I54" s="191">
        <v>575</v>
      </c>
      <c r="J54" s="191">
        <v>2426768</v>
      </c>
      <c r="K54" s="126">
        <v>57</v>
      </c>
    </row>
    <row r="55" spans="1:11" ht="10.5">
      <c r="A55" s="127"/>
      <c r="B55" s="52" t="s">
        <v>370</v>
      </c>
      <c r="C55" s="191">
        <v>845</v>
      </c>
      <c r="D55" s="191">
        <v>14591316</v>
      </c>
      <c r="E55" s="191">
        <v>822</v>
      </c>
      <c r="F55" s="191">
        <v>8121742</v>
      </c>
      <c r="G55" s="191">
        <v>627</v>
      </c>
      <c r="H55" s="191">
        <v>4051750</v>
      </c>
      <c r="I55" s="191">
        <v>495</v>
      </c>
      <c r="J55" s="191">
        <v>2417824</v>
      </c>
      <c r="K55" s="126">
        <v>571</v>
      </c>
    </row>
    <row r="56" spans="1:11" ht="10.5">
      <c r="A56" s="127"/>
      <c r="B56" s="52" t="s">
        <v>371</v>
      </c>
      <c r="C56" s="191">
        <v>164</v>
      </c>
      <c r="D56" s="191">
        <v>125920</v>
      </c>
      <c r="E56" s="191">
        <v>164</v>
      </c>
      <c r="F56" s="191">
        <v>109697</v>
      </c>
      <c r="G56" s="191">
        <v>56</v>
      </c>
      <c r="H56" s="191">
        <v>7279</v>
      </c>
      <c r="I56" s="191">
        <v>80</v>
      </c>
      <c r="J56" s="191">
        <v>8944</v>
      </c>
      <c r="K56" s="126">
        <v>572</v>
      </c>
    </row>
    <row r="57" spans="1:11" ht="10.5">
      <c r="A57" s="127" t="s">
        <v>411</v>
      </c>
      <c r="B57" s="52"/>
      <c r="C57" s="191">
        <v>1465</v>
      </c>
      <c r="D57" s="191">
        <v>11124658</v>
      </c>
      <c r="E57" s="191">
        <v>1432</v>
      </c>
      <c r="F57" s="191">
        <v>7421647</v>
      </c>
      <c r="G57" s="191">
        <v>762</v>
      </c>
      <c r="H57" s="191">
        <v>1734828</v>
      </c>
      <c r="I57" s="191">
        <v>1013</v>
      </c>
      <c r="J57" s="191">
        <v>1968183</v>
      </c>
      <c r="K57" s="126">
        <v>58</v>
      </c>
    </row>
    <row r="58" spans="1:11" ht="10.5">
      <c r="A58" s="127"/>
      <c r="B58" s="52" t="s">
        <v>373</v>
      </c>
      <c r="C58" s="191">
        <v>349</v>
      </c>
      <c r="D58" s="191">
        <v>2615591</v>
      </c>
      <c r="E58" s="191">
        <v>336</v>
      </c>
      <c r="F58" s="191">
        <v>2017620</v>
      </c>
      <c r="G58" s="191">
        <v>86</v>
      </c>
      <c r="H58" s="191">
        <v>194673</v>
      </c>
      <c r="I58" s="191">
        <v>218</v>
      </c>
      <c r="J58" s="191">
        <v>403298</v>
      </c>
      <c r="K58" s="126">
        <v>581</v>
      </c>
    </row>
    <row r="59" spans="1:11" ht="10.5">
      <c r="A59" s="127"/>
      <c r="B59" s="52" t="s">
        <v>374</v>
      </c>
      <c r="C59" s="191">
        <v>200</v>
      </c>
      <c r="D59" s="191">
        <v>1350837</v>
      </c>
      <c r="E59" s="191">
        <v>198</v>
      </c>
      <c r="F59" s="191">
        <v>1061357</v>
      </c>
      <c r="G59" s="191">
        <v>19</v>
      </c>
      <c r="H59" s="191">
        <v>34258</v>
      </c>
      <c r="I59" s="191">
        <v>129</v>
      </c>
      <c r="J59" s="191">
        <v>255222</v>
      </c>
      <c r="K59" s="126">
        <v>582</v>
      </c>
    </row>
    <row r="60" spans="1:11" ht="10.5">
      <c r="A60" s="127"/>
      <c r="B60" s="52" t="s">
        <v>375</v>
      </c>
      <c r="C60" s="191">
        <v>85</v>
      </c>
      <c r="D60" s="191">
        <v>383703</v>
      </c>
      <c r="E60" s="191">
        <v>85</v>
      </c>
      <c r="F60" s="191">
        <v>290129</v>
      </c>
      <c r="G60" s="191">
        <v>16</v>
      </c>
      <c r="H60" s="191">
        <v>11980</v>
      </c>
      <c r="I60" s="191">
        <v>49</v>
      </c>
      <c r="J60" s="191">
        <v>81594</v>
      </c>
      <c r="K60" s="126">
        <v>583</v>
      </c>
    </row>
    <row r="61" spans="1:11" ht="10.5">
      <c r="A61" s="127"/>
      <c r="B61" s="52" t="s">
        <v>376</v>
      </c>
      <c r="C61" s="191">
        <v>817</v>
      </c>
      <c r="D61" s="191">
        <v>6703250</v>
      </c>
      <c r="E61" s="191">
        <v>799</v>
      </c>
      <c r="F61" s="191">
        <v>4000812</v>
      </c>
      <c r="G61" s="191">
        <v>638</v>
      </c>
      <c r="H61" s="191">
        <v>1489783</v>
      </c>
      <c r="I61" s="191">
        <v>608</v>
      </c>
      <c r="J61" s="191">
        <v>1212655</v>
      </c>
      <c r="K61" s="126">
        <v>584</v>
      </c>
    </row>
    <row r="62" spans="1:11" ht="10.5">
      <c r="A62" s="127"/>
      <c r="B62" s="52" t="s">
        <v>377</v>
      </c>
      <c r="C62" s="191">
        <v>14</v>
      </c>
      <c r="D62" s="191">
        <v>71277</v>
      </c>
      <c r="E62" s="191">
        <v>14</v>
      </c>
      <c r="F62" s="191">
        <v>51729</v>
      </c>
      <c r="G62" s="191">
        <v>3</v>
      </c>
      <c r="H62" s="191">
        <v>4134</v>
      </c>
      <c r="I62" s="191">
        <v>9</v>
      </c>
      <c r="J62" s="191">
        <v>15414</v>
      </c>
      <c r="K62" s="126">
        <v>589</v>
      </c>
    </row>
    <row r="63" spans="1:11" ht="10.5">
      <c r="A63" s="127" t="s">
        <v>378</v>
      </c>
      <c r="B63" s="52"/>
      <c r="C63" s="191">
        <v>5006</v>
      </c>
      <c r="D63" s="191">
        <v>37129123</v>
      </c>
      <c r="E63" s="191">
        <v>4703</v>
      </c>
      <c r="F63" s="191">
        <v>18943239</v>
      </c>
      <c r="G63" s="191">
        <v>786</v>
      </c>
      <c r="H63" s="191">
        <v>2205707</v>
      </c>
      <c r="I63" s="191">
        <v>3030</v>
      </c>
      <c r="J63" s="191">
        <v>15980177</v>
      </c>
      <c r="K63" s="126">
        <v>59</v>
      </c>
    </row>
    <row r="64" spans="1:11" ht="10.5">
      <c r="A64" s="127"/>
      <c r="B64" s="52" t="s">
        <v>379</v>
      </c>
      <c r="C64" s="191">
        <v>1049</v>
      </c>
      <c r="D64" s="191">
        <v>5443919</v>
      </c>
      <c r="E64" s="191">
        <v>1032</v>
      </c>
      <c r="F64" s="191">
        <v>3886345</v>
      </c>
      <c r="G64" s="191">
        <v>123</v>
      </c>
      <c r="H64" s="191">
        <v>80743</v>
      </c>
      <c r="I64" s="191">
        <v>549</v>
      </c>
      <c r="J64" s="191">
        <v>1476831</v>
      </c>
      <c r="K64" s="126">
        <v>591</v>
      </c>
    </row>
    <row r="65" spans="1:11" ht="10.5">
      <c r="A65" s="127"/>
      <c r="B65" s="52" t="s">
        <v>380</v>
      </c>
      <c r="C65" s="191">
        <v>378</v>
      </c>
      <c r="D65" s="191">
        <v>7085284</v>
      </c>
      <c r="E65" s="191">
        <v>359</v>
      </c>
      <c r="F65" s="191">
        <v>2010083</v>
      </c>
      <c r="G65" s="191">
        <v>118</v>
      </c>
      <c r="H65" s="191">
        <v>1156277</v>
      </c>
      <c r="I65" s="191">
        <v>272</v>
      </c>
      <c r="J65" s="191">
        <v>3918924</v>
      </c>
      <c r="K65" s="126">
        <v>592</v>
      </c>
    </row>
    <row r="66" spans="1:11" ht="10.5">
      <c r="A66" s="127"/>
      <c r="B66" s="52" t="s">
        <v>381</v>
      </c>
      <c r="C66" s="191">
        <v>994</v>
      </c>
      <c r="D66" s="191">
        <v>12422037</v>
      </c>
      <c r="E66" s="191">
        <v>972</v>
      </c>
      <c r="F66" s="191">
        <v>5270260</v>
      </c>
      <c r="G66" s="191">
        <v>115</v>
      </c>
      <c r="H66" s="191">
        <v>208641</v>
      </c>
      <c r="I66" s="191">
        <v>952</v>
      </c>
      <c r="J66" s="191">
        <v>6943136</v>
      </c>
      <c r="K66" s="126">
        <v>593</v>
      </c>
    </row>
    <row r="67" spans="1:11" ht="10.5">
      <c r="A67" s="127"/>
      <c r="B67" s="52" t="s">
        <v>382</v>
      </c>
      <c r="C67" s="191">
        <v>708</v>
      </c>
      <c r="D67" s="191">
        <v>3862166</v>
      </c>
      <c r="E67" s="191">
        <v>498</v>
      </c>
      <c r="F67" s="191">
        <v>1859215</v>
      </c>
      <c r="G67" s="191">
        <v>31</v>
      </c>
      <c r="H67" s="191">
        <v>139063</v>
      </c>
      <c r="I67" s="191">
        <v>437</v>
      </c>
      <c r="J67" s="191">
        <v>1863888</v>
      </c>
      <c r="K67" s="126">
        <v>594</v>
      </c>
    </row>
    <row r="68" spans="1:11" ht="10.5">
      <c r="A68" s="127"/>
      <c r="B68" s="52" t="s">
        <v>412</v>
      </c>
      <c r="C68" s="191">
        <v>436</v>
      </c>
      <c r="D68" s="191">
        <v>2581812</v>
      </c>
      <c r="E68" s="191">
        <v>433</v>
      </c>
      <c r="F68" s="191">
        <v>2028777</v>
      </c>
      <c r="G68" s="191">
        <v>116</v>
      </c>
      <c r="H68" s="191">
        <v>179985</v>
      </c>
      <c r="I68" s="191">
        <v>194</v>
      </c>
      <c r="J68" s="191">
        <v>373050</v>
      </c>
      <c r="K68" s="126">
        <v>595</v>
      </c>
    </row>
    <row r="69" spans="1:11" ht="10.5">
      <c r="A69" s="127"/>
      <c r="B69" s="52" t="s">
        <v>384</v>
      </c>
      <c r="C69" s="191">
        <v>79</v>
      </c>
      <c r="D69" s="191">
        <v>240695</v>
      </c>
      <c r="E69" s="191">
        <v>79</v>
      </c>
      <c r="F69" s="191">
        <v>168323</v>
      </c>
      <c r="G69" s="191">
        <v>29</v>
      </c>
      <c r="H69" s="191">
        <v>15528</v>
      </c>
      <c r="I69" s="191">
        <v>56</v>
      </c>
      <c r="J69" s="191">
        <v>56844</v>
      </c>
      <c r="K69" s="126">
        <v>596</v>
      </c>
    </row>
    <row r="70" spans="1:11" ht="10.5">
      <c r="A70" s="127"/>
      <c r="B70" s="52" t="s">
        <v>413</v>
      </c>
      <c r="C70" s="191">
        <v>240</v>
      </c>
      <c r="D70" s="191">
        <v>674507</v>
      </c>
      <c r="E70" s="191">
        <v>240</v>
      </c>
      <c r="F70" s="191">
        <v>543655</v>
      </c>
      <c r="G70" s="191">
        <v>129</v>
      </c>
      <c r="H70" s="191">
        <v>92142</v>
      </c>
      <c r="I70" s="191">
        <v>108</v>
      </c>
      <c r="J70" s="191">
        <v>38710</v>
      </c>
      <c r="K70" s="126">
        <v>597</v>
      </c>
    </row>
    <row r="71" spans="1:11" ht="10.5">
      <c r="A71" s="127"/>
      <c r="B71" s="52" t="s">
        <v>414</v>
      </c>
      <c r="C71" s="191">
        <v>51</v>
      </c>
      <c r="D71" s="191">
        <v>210398</v>
      </c>
      <c r="E71" s="191">
        <v>51</v>
      </c>
      <c r="F71" s="191">
        <v>151540</v>
      </c>
      <c r="G71" s="191">
        <v>7</v>
      </c>
      <c r="H71" s="191">
        <v>3431</v>
      </c>
      <c r="I71" s="191">
        <v>13</v>
      </c>
      <c r="J71" s="191">
        <v>55427</v>
      </c>
      <c r="K71" s="126">
        <v>598</v>
      </c>
    </row>
    <row r="72" spans="1:11" ht="10.5">
      <c r="A72" s="130"/>
      <c r="B72" s="67" t="s">
        <v>387</v>
      </c>
      <c r="C72" s="192">
        <v>1071</v>
      </c>
      <c r="D72" s="192">
        <v>4608305</v>
      </c>
      <c r="E72" s="192">
        <v>1039</v>
      </c>
      <c r="F72" s="192">
        <v>3025041</v>
      </c>
      <c r="G72" s="192">
        <v>118</v>
      </c>
      <c r="H72" s="192">
        <v>329897</v>
      </c>
      <c r="I72" s="192">
        <v>449</v>
      </c>
      <c r="J72" s="192">
        <v>1253367</v>
      </c>
      <c r="K72" s="133">
        <v>599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2006-05-02T01:29:22Z</dcterms:created>
  <dcterms:modified xsi:type="dcterms:W3CDTF">2006-05-02T03:56:30Z</dcterms:modified>
  <cp:category/>
  <cp:version/>
  <cp:contentType/>
  <cp:contentStatus/>
</cp:coreProperties>
</file>